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485" documentId="13_ncr:1_{AEE4A0FF-3B25-4F64-9B27-DA6304CC4F5C}" xr6:coauthVersionLast="47" xr6:coauthVersionMax="47" xr10:uidLastSave="{81259889-8911-4854-9475-9D3FD5751A81}"/>
  <bookViews>
    <workbookView xWindow="38280" yWindow="-3300" windowWidth="29040" windowHeight="15720" activeTab="1" xr2:uid="{00000000-000D-0000-FFFF-FFFF00000000}"/>
  </bookViews>
  <sheets>
    <sheet name="PAYE Monthly" sheetId="7" r:id="rId1"/>
    <sheet name="Benefits Calculator " sheetId="8" r:id="rId2"/>
    <sheet name="YES NO" sheetId="3" state="hidden" r:id="rId3"/>
  </sheets>
  <definedNames>
    <definedName name="_Toc369013496" localSheetId="1">'Benefits Calculator '!#REF!</definedName>
    <definedName name="_Toc369013496" localSheetId="0">'PAYE Monthly'!#REF!</definedName>
    <definedName name="Questions">'YES NO'!$A$1:$A$2</definedName>
    <definedName name="YesOrNo" localSheetId="2">'YES NO'!$A$1:$A$2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8" l="1"/>
  <c r="C8" i="8"/>
  <c r="F12" i="7"/>
  <c r="F10" i="7"/>
  <c r="C29" i="8"/>
  <c r="C28" i="8"/>
  <c r="C31" i="8" s="1"/>
  <c r="C34" i="8" s="1"/>
  <c r="C18" i="8"/>
  <c r="B26" i="7"/>
  <c r="B24" i="7"/>
  <c r="B25" i="7"/>
  <c r="B23" i="7"/>
  <c r="F14" i="7" l="1"/>
  <c r="D22" i="7" s="1"/>
  <c r="D25" i="7" l="1"/>
  <c r="F25" i="7" s="1"/>
  <c r="D24" i="7"/>
  <c r="F24" i="7" s="1"/>
  <c r="D26" i="7"/>
  <c r="F26" i="7" s="1"/>
  <c r="D23" i="7"/>
  <c r="F23" i="7" s="1"/>
  <c r="F22" i="7"/>
  <c r="F27" i="7" l="1"/>
  <c r="F16" i="7" s="1"/>
  <c r="F18" i="7" s="1"/>
  <c r="D2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6" authorId="0" shapeId="0" xr:uid="{68A42821-FEFE-4FAC-8461-81F7564156E1}">
      <text>
        <r>
          <rPr>
            <b/>
            <sz val="9"/>
            <color indexed="81"/>
            <rFont val="Tahoma"/>
            <family val="2"/>
          </rPr>
          <t>Ramakuela, Jacqui:</t>
        </r>
        <r>
          <rPr>
            <sz val="9"/>
            <color indexed="81"/>
            <rFont val="Tahoma"/>
            <family val="2"/>
          </rPr>
          <t xml:space="preserve">
All taxable earnings.</t>
        </r>
      </text>
    </comment>
    <comment ref="F9" authorId="0" shapeId="0" xr:uid="{AE3A01D5-99CF-45C1-8185-5CA473D1514C}">
      <text>
        <r>
          <rPr>
            <b/>
            <sz val="9"/>
            <color indexed="81"/>
            <rFont val="Tahoma"/>
            <family val="2"/>
          </rPr>
          <t>Ramakuela, Jacqui:</t>
        </r>
        <r>
          <rPr>
            <sz val="9"/>
            <color indexed="81"/>
            <rFont val="Tahoma"/>
            <family val="2"/>
          </rPr>
          <t xml:space="preserve">
e.g. Car, Housing and Meals.</t>
        </r>
      </text>
    </comment>
    <comment ref="F13" authorId="0" shapeId="0" xr:uid="{D6CC567E-D940-4CFF-9212-AA15C8F1CCF9}">
      <text>
        <r>
          <rPr>
            <b/>
            <sz val="9"/>
            <color indexed="81"/>
            <rFont val="Tahoma"/>
            <family val="2"/>
          </rPr>
          <t>Ramakuela, Jacqui:</t>
        </r>
        <r>
          <rPr>
            <sz val="9"/>
            <color indexed="81"/>
            <rFont val="Tahoma"/>
            <family val="2"/>
          </rPr>
          <t xml:space="preserve">
SHI, Pension, PRMF, Mortgage Interest and AHL. </t>
        </r>
      </text>
    </comment>
    <comment ref="F17" authorId="0" shapeId="0" xr:uid="{C1662217-FBB7-4D27-8FBA-34ABE57E13FD}">
      <text>
        <r>
          <rPr>
            <b/>
            <sz val="9"/>
            <color indexed="81"/>
            <rFont val="Tahoma"/>
            <family val="2"/>
          </rPr>
          <t>Ramakuela, Jacqui:</t>
        </r>
        <r>
          <rPr>
            <sz val="9"/>
            <color indexed="81"/>
            <rFont val="Tahoma"/>
            <family val="2"/>
          </rPr>
          <t xml:space="preserve">
Insurance and Personal relief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C7" authorId="0" shapeId="0" xr:uid="{07551B0C-4CC4-4EE5-94DE-5371470A5E73}">
      <text>
        <r>
          <rPr>
            <b/>
            <sz val="9"/>
            <color indexed="81"/>
            <rFont val="Tahoma"/>
            <family val="2"/>
          </rPr>
          <t>Ramakuela, Jacqui:</t>
        </r>
        <r>
          <rPr>
            <sz val="9"/>
            <color indexed="81"/>
            <rFont val="Tahoma"/>
            <family val="2"/>
          </rPr>
          <t xml:space="preserve">
excl. meals, car and housing</t>
        </r>
      </text>
    </comment>
  </commentList>
</comments>
</file>

<file path=xl/sharedStrings.xml><?xml version="1.0" encoding="utf-8"?>
<sst xmlns="http://schemas.openxmlformats.org/spreadsheetml/2006/main" count="68" uniqueCount="56">
  <si>
    <t>Enter amounts only in the grey fields</t>
  </si>
  <si>
    <t>KENYA</t>
  </si>
  <si>
    <t>Taxable car benefit</t>
  </si>
  <si>
    <t>YES</t>
  </si>
  <si>
    <t>NO</t>
  </si>
  <si>
    <t>Taxable Income</t>
  </si>
  <si>
    <t>Tax rate</t>
  </si>
  <si>
    <t>Tax per bracket</t>
  </si>
  <si>
    <t>From</t>
  </si>
  <si>
    <t>To</t>
  </si>
  <si>
    <t xml:space="preserve">Monthly Tax Bracket </t>
  </si>
  <si>
    <t>And above</t>
  </si>
  <si>
    <t>Ksh</t>
  </si>
  <si>
    <t>Taxable Pay</t>
  </si>
  <si>
    <t>15% employment income</t>
  </si>
  <si>
    <t>10% employment income</t>
  </si>
  <si>
    <t>CAR BENEFIT</t>
  </si>
  <si>
    <t>Initial Cost to employer</t>
  </si>
  <si>
    <t>Prescribed rate</t>
  </si>
  <si>
    <t>1.</t>
  </si>
  <si>
    <t>2.</t>
  </si>
  <si>
    <t>Type of Housing</t>
  </si>
  <si>
    <t>Employment Income</t>
  </si>
  <si>
    <t>Employer-owned</t>
  </si>
  <si>
    <t>Employer-rented</t>
  </si>
  <si>
    <t>Agricultural</t>
  </si>
  <si>
    <t>Not Selected</t>
  </si>
  <si>
    <t>Fair market value / Actual Rent</t>
  </si>
  <si>
    <t>Recovered rent from employee</t>
  </si>
  <si>
    <t>Value of Housing</t>
  </si>
  <si>
    <t>Taxable Housing benefit</t>
  </si>
  <si>
    <t>Other non-cash benefits</t>
  </si>
  <si>
    <t>HOUSING BENEFIT</t>
  </si>
  <si>
    <t>Gross Pay</t>
  </si>
  <si>
    <t>MONTHLY PAYE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</si>
  <si>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</si>
  <si>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</si>
  <si>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</si>
  <si>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</si>
  <si>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r>
      <t xml:space="preserve">Monthly rate </t>
    </r>
    <r>
      <rPr>
        <i/>
        <sz val="10"/>
        <color theme="0" tint="-0.34998626667073579"/>
        <rFont val="Sage Text"/>
      </rPr>
      <t>per type of car</t>
    </r>
  </si>
  <si>
    <t>Total deductions</t>
  </si>
  <si>
    <r>
      <t>Tax Payable</t>
    </r>
    <r>
      <rPr>
        <i/>
        <sz val="10"/>
        <color theme="0" tint="-0.499984740745262"/>
        <rFont val="Sage Text"/>
      </rPr>
      <t xml:space="preserve"> </t>
    </r>
    <r>
      <rPr>
        <i/>
        <sz val="10"/>
        <color theme="0" tint="-0.34998626667073579"/>
        <rFont val="Sage Text"/>
      </rPr>
      <t>per tax tables</t>
    </r>
  </si>
  <si>
    <t xml:space="preserve">Total Reliefs </t>
  </si>
  <si>
    <t>Total non-cash pay</t>
  </si>
  <si>
    <t>Total cash Pay</t>
  </si>
  <si>
    <t xml:space="preserve">Non-cash benefits </t>
  </si>
  <si>
    <t>Taxable Non Cash Benefits</t>
  </si>
  <si>
    <t>MEAL BENEFIT</t>
  </si>
  <si>
    <t>Value of Meals</t>
  </si>
  <si>
    <t>Taxable Value of Meals</t>
  </si>
  <si>
    <t>OTHER NON CASH BENEFITS</t>
  </si>
  <si>
    <t>Exempt only if =&lt; 5 000 p.m.</t>
  </si>
  <si>
    <r>
      <t xml:space="preserve">Non Cash Benefits </t>
    </r>
    <r>
      <rPr>
        <i/>
        <sz val="9"/>
        <color rgb="FF00B050"/>
        <rFont val="Sage Text"/>
      </rPr>
      <t>within exemption limit</t>
    </r>
  </si>
  <si>
    <t>Taxable benefits Calculator - 2026</t>
  </si>
  <si>
    <t>© Copyright 2026 by Sage South Africa, a division of Sage South Africa (Pty) Ltd hereinafter referred to as “Sage”, under the Copyright Law of the Republic of South Africa.</t>
  </si>
  <si>
    <t>Monthly Tax Calculator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</si>
</sst>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
  </numFmts>
  <fonts count="43" x14ac:knownFonts="1">
    <font>
      <sz val="11"/>
      <color theme="1"/>
      <name val="Calibri"/>
      <family val="2"/>
      <scheme val="minor"/>
    </font>
    <font>
      <sz val="11"/>
      <color theme="1"/>
      <name val="Calibri"/>
      <family val="2"/>
      <scheme val="minor"/>
    </font>
    <font>
      <sz val="11"/>
      <color rgb="FF00B050"/>
      <name val="Sage Text"/>
    </font>
    <font>
      <sz val="11"/>
      <color theme="1"/>
      <name val="Sage Text"/>
    </font>
    <font>
      <i/>
      <sz val="10"/>
      <color theme="0" tint="-0.34998626667073579"/>
      <name val="Sage Text"/>
    </font>
    <font>
      <sz val="18"/>
      <name val="Sage Text"/>
    </font>
    <font>
      <b/>
      <sz val="18"/>
      <name val="Sage Text"/>
    </font>
    <font>
      <sz val="11"/>
      <color theme="0"/>
      <name val="Sage Text"/>
    </font>
    <font>
      <sz val="10"/>
      <name val="Sage Text"/>
    </font>
    <font>
      <sz val="11"/>
      <name val="Sage Text"/>
    </font>
    <font>
      <i/>
      <sz val="10"/>
      <color theme="0" tint="-0.499984740745262"/>
      <name val="Sage Text"/>
    </font>
    <font>
      <sz val="8"/>
      <name val="Arial"/>
      <family val="2"/>
    </font>
    <font>
      <sz val="9"/>
      <color rgb="FF63666A"/>
      <name val="Sage Text Light"/>
    </font>
    <font>
      <sz val="9"/>
      <name val="Sage Text Light"/>
    </font>
    <font>
      <i/>
      <sz val="9"/>
      <name val="Sage Text Light"/>
    </font>
    <font>
      <i/>
      <sz val="10"/>
      <name val="Sage Text"/>
    </font>
    <font>
      <i/>
      <sz val="9"/>
      <color theme="0" tint="-0.34998626667073579"/>
      <name val="Sage Text"/>
    </font>
    <font>
      <b/>
      <sz val="10"/>
      <name val="Sage Text"/>
    </font>
    <font>
      <sz val="10"/>
      <color rgb="FF00B050"/>
      <name val="Sage Text"/>
    </font>
    <font>
      <sz val="10"/>
      <color theme="1"/>
      <name val="Sage Text"/>
    </font>
    <font>
      <b/>
      <sz val="10"/>
      <color rgb="FF00B050"/>
      <name val="Sage Text"/>
    </font>
    <font>
      <sz val="10"/>
      <color theme="1" tint="0.34998626667073579"/>
      <name val="Sage Text"/>
    </font>
    <font>
      <sz val="10"/>
      <color theme="0"/>
      <name val="Sage Text"/>
    </font>
    <font>
      <i/>
      <sz val="10"/>
      <color rgb="FF00B050"/>
      <name val="Sage Text"/>
    </font>
    <font>
      <b/>
      <sz val="10"/>
      <color theme="0"/>
      <name val="Sage Text"/>
    </font>
    <font>
      <b/>
      <sz val="10"/>
      <color theme="1"/>
      <name val="Sage Text"/>
    </font>
    <font>
      <b/>
      <u/>
      <sz val="10"/>
      <color theme="1"/>
      <name val="Sage Text"/>
    </font>
    <font>
      <b/>
      <i/>
      <sz val="10"/>
      <color theme="0" tint="-0.34998626667073579"/>
      <name val="Sage Text"/>
    </font>
    <font>
      <b/>
      <sz val="10"/>
      <color theme="1" tint="0.34998626667073579"/>
      <name val="Sage Text"/>
    </font>
    <font>
      <sz val="10"/>
      <name val="Arial"/>
      <family val="2"/>
    </font>
    <font>
      <b/>
      <u/>
      <sz val="10"/>
      <name val="Sage Text"/>
    </font>
    <font>
      <sz val="12"/>
      <name val="Sage Text"/>
    </font>
    <font>
      <sz val="9"/>
      <color theme="1"/>
      <name val="Sage Text"/>
    </font>
    <font>
      <i/>
      <sz val="9"/>
      <color theme="0" tint="-0.499984740745262"/>
      <name val="Sage Text"/>
    </font>
    <font>
      <i/>
      <sz val="9"/>
      <name val="Sage Text"/>
    </font>
    <font>
      <sz val="9"/>
      <name val="Sage Text"/>
    </font>
    <font>
      <i/>
      <sz val="9"/>
      <color rgb="FF00FF00"/>
      <name val="Sage Text"/>
    </font>
    <font>
      <sz val="10"/>
      <color rgb="FFC00000"/>
      <name val="Sage Text"/>
    </font>
    <font>
      <sz val="20"/>
      <name val="Sage Text"/>
    </font>
    <font>
      <i/>
      <sz val="9"/>
      <color rgb="FFC00000"/>
      <name val="Sage Text"/>
    </font>
    <font>
      <sz val="9"/>
      <color indexed="81"/>
      <name val="Tahoma"/>
      <family val="2"/>
    </font>
    <font>
      <b/>
      <sz val="9"/>
      <color indexed="81"/>
      <name val="Tahoma"/>
      <family val="2"/>
    </font>
    <font>
      <i/>
      <sz val="9"/>
      <color rgb="FF00B050"/>
      <name val="Sage Text"/>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indexed="64"/>
      </patternFill>
    </fill>
    <fill>
      <patternFill patternType="solid">
        <fgColor rgb="FF00B050"/>
        <bgColor indexed="64"/>
      </patternFill>
    </fill>
  </fills>
  <borders count="12">
    <border>
      <left/>
      <right/>
      <top/>
      <bottom/>
      <diagonal/>
    </border>
    <border>
      <left/>
      <right/>
      <top style="thin">
        <color indexed="64"/>
      </top>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4">
    <xf numFmtId="0" fontId="0" fillId="0" borderId="0" xfId="0"/>
    <xf numFmtId="0" fontId="2" fillId="0" borderId="0" xfId="0" applyFont="1" applyAlignment="1">
      <alignment horizontal="right"/>
    </xf>
    <xf numFmtId="0" fontId="3" fillId="0" borderId="0" xfId="0" applyFont="1"/>
    <xf numFmtId="2" fontId="3" fillId="0" borderId="0" xfId="0" applyNumberFormat="1" applyFont="1"/>
    <xf numFmtId="4" fontId="3" fillId="0" borderId="0" xfId="0" applyNumberFormat="1" applyFont="1"/>
    <xf numFmtId="0" fontId="4" fillId="0" borderId="0" xfId="0" applyFont="1"/>
    <xf numFmtId="0" fontId="6" fillId="0" borderId="0" xfId="0" applyFont="1" applyAlignment="1">
      <alignment vertical="center"/>
    </xf>
    <xf numFmtId="0" fontId="7" fillId="0" borderId="0" xfId="0" applyFont="1" applyAlignment="1">
      <alignment horizontal="center" vertical="center" wrapText="1"/>
    </xf>
    <xf numFmtId="0" fontId="8" fillId="0" borderId="0" xfId="0" applyFont="1"/>
    <xf numFmtId="4" fontId="8" fillId="0" borderId="0" xfId="0" applyNumberFormat="1" applyFont="1"/>
    <xf numFmtId="0" fontId="9" fillId="0" borderId="0" xfId="0" applyFont="1"/>
    <xf numFmtId="3" fontId="9" fillId="0" borderId="0" xfId="0" applyNumberFormat="1" applyFont="1"/>
    <xf numFmtId="4" fontId="9" fillId="0" borderId="0" xfId="0" applyNumberFormat="1" applyFont="1"/>
    <xf numFmtId="0" fontId="4" fillId="0" borderId="0" xfId="0" quotePrefix="1" applyFont="1"/>
    <xf numFmtId="0" fontId="11" fillId="0" borderId="0" xfId="0" applyFont="1"/>
    <xf numFmtId="0" fontId="12" fillId="0" borderId="0" xfId="0" applyFont="1" applyAlignment="1">
      <alignment vertical="center"/>
    </xf>
    <xf numFmtId="0" fontId="13" fillId="0" borderId="0" xfId="0" applyFont="1"/>
    <xf numFmtId="43" fontId="13" fillId="0" borderId="0" xfId="1" applyFont="1"/>
    <xf numFmtId="0" fontId="14" fillId="0" borderId="0" xfId="0" applyFont="1"/>
    <xf numFmtId="0" fontId="4" fillId="0" borderId="0" xfId="0" applyFont="1" applyProtection="1">
      <protection hidden="1"/>
    </xf>
    <xf numFmtId="0" fontId="8" fillId="0" borderId="0" xfId="0" applyFont="1" applyProtection="1">
      <protection hidden="1"/>
    </xf>
    <xf numFmtId="4" fontId="8" fillId="0" borderId="0" xfId="0" applyNumberFormat="1" applyFont="1" applyProtection="1">
      <protection hidden="1"/>
    </xf>
    <xf numFmtId="0" fontId="17" fillId="0" borderId="0" xfId="0" applyFont="1"/>
    <xf numFmtId="0" fontId="18" fillId="0" borderId="0" xfId="0" applyFont="1" applyAlignment="1">
      <alignment horizontal="right" vertical="center"/>
    </xf>
    <xf numFmtId="0" fontId="10" fillId="0" borderId="0" xfId="0" applyFont="1" applyAlignment="1">
      <alignment vertical="center"/>
    </xf>
    <xf numFmtId="0" fontId="19" fillId="0" borderId="0" xfId="0" applyFont="1" applyAlignment="1">
      <alignment vertical="center"/>
    </xf>
    <xf numFmtId="3" fontId="19" fillId="0" borderId="0" xfId="0" applyNumberFormat="1" applyFont="1" applyAlignment="1">
      <alignment horizontal="right" vertical="center"/>
    </xf>
    <xf numFmtId="4" fontId="19" fillId="0" borderId="0" xfId="0" applyNumberFormat="1" applyFont="1" applyAlignment="1">
      <alignment horizontal="right" vertical="center"/>
    </xf>
    <xf numFmtId="0" fontId="18" fillId="0" borderId="0" xfId="0" applyFont="1" applyAlignment="1">
      <alignment horizontal="right"/>
    </xf>
    <xf numFmtId="3" fontId="8" fillId="0" borderId="0" xfId="0" applyNumberFormat="1" applyFont="1"/>
    <xf numFmtId="4" fontId="17" fillId="0" borderId="0" xfId="0" applyNumberFormat="1" applyFont="1" applyAlignment="1">
      <alignment horizontal="right"/>
    </xf>
    <xf numFmtId="4" fontId="8" fillId="2" borderId="0" xfId="0" applyNumberFormat="1" applyFont="1" applyFill="1" applyProtection="1">
      <protection locked="0"/>
    </xf>
    <xf numFmtId="0" fontId="18" fillId="0" borderId="0" xfId="0" quotePrefix="1" applyFont="1" applyAlignment="1">
      <alignment horizontal="right"/>
    </xf>
    <xf numFmtId="4" fontId="17" fillId="0" borderId="0" xfId="0" applyNumberFormat="1" applyFont="1"/>
    <xf numFmtId="3" fontId="17" fillId="0" borderId="0" xfId="0" applyNumberFormat="1" applyFont="1"/>
    <xf numFmtId="4" fontId="17" fillId="0" borderId="1" xfId="0" applyNumberFormat="1" applyFont="1" applyBorder="1"/>
    <xf numFmtId="0" fontId="20" fillId="0" borderId="0" xfId="0" applyFont="1" applyAlignment="1">
      <alignment horizontal="right"/>
    </xf>
    <xf numFmtId="4" fontId="21" fillId="0" borderId="0" xfId="0" applyNumberFormat="1" applyFont="1"/>
    <xf numFmtId="0" fontId="15" fillId="0" borderId="0" xfId="0" applyFont="1"/>
    <xf numFmtId="3" fontId="15" fillId="0" borderId="0" xfId="0" applyNumberFormat="1" applyFont="1"/>
    <xf numFmtId="4" fontId="17" fillId="0" borderId="2" xfId="0" applyNumberFormat="1" applyFont="1" applyBorder="1"/>
    <xf numFmtId="0" fontId="19" fillId="0" borderId="0" xfId="0" applyFont="1"/>
    <xf numFmtId="0" fontId="22" fillId="3" borderId="3" xfId="0" applyFont="1" applyFill="1" applyBorder="1" applyAlignment="1">
      <alignment horizontal="center" vertical="center"/>
    </xf>
    <xf numFmtId="4" fontId="8" fillId="4" borderId="4" xfId="0" applyNumberFormat="1" applyFont="1" applyFill="1" applyBorder="1" applyAlignment="1">
      <alignment vertical="center"/>
    </xf>
    <xf numFmtId="4" fontId="8" fillId="0" borderId="4" xfId="0" applyNumberFormat="1" applyFont="1" applyBorder="1"/>
    <xf numFmtId="165" fontId="8" fillId="0" borderId="10" xfId="0" applyNumberFormat="1" applyFont="1" applyBorder="1" applyAlignment="1">
      <alignment horizontal="center"/>
    </xf>
    <xf numFmtId="4" fontId="8" fillId="0" borderId="5" xfId="0" applyNumberFormat="1" applyFont="1" applyBorder="1"/>
    <xf numFmtId="164" fontId="23" fillId="0" borderId="0" xfId="0" applyNumberFormat="1" applyFont="1"/>
    <xf numFmtId="4" fontId="8" fillId="4" borderId="5" xfId="0" applyNumberFormat="1" applyFont="1" applyFill="1" applyBorder="1" applyAlignment="1">
      <alignment vertical="center"/>
    </xf>
    <xf numFmtId="165" fontId="8" fillId="0" borderId="11" xfId="0" applyNumberFormat="1" applyFont="1" applyBorder="1" applyAlignment="1">
      <alignment horizontal="center"/>
    </xf>
    <xf numFmtId="4" fontId="8" fillId="4" borderId="5" xfId="0" applyNumberFormat="1" applyFont="1" applyFill="1" applyBorder="1" applyAlignment="1">
      <alignment horizontal="right" vertical="center"/>
    </xf>
    <xf numFmtId="4" fontId="17" fillId="0" borderId="6" xfId="0" applyNumberFormat="1" applyFont="1" applyBorder="1"/>
    <xf numFmtId="3" fontId="17" fillId="0" borderId="1" xfId="0" applyNumberFormat="1" applyFont="1" applyBorder="1" applyAlignment="1">
      <alignment horizontal="center"/>
    </xf>
    <xf numFmtId="0" fontId="18" fillId="0" borderId="0" xfId="0" applyFont="1" applyAlignment="1" applyProtection="1">
      <alignment horizontal="right"/>
      <protection hidden="1"/>
    </xf>
    <xf numFmtId="0" fontId="19" fillId="0" borderId="0" xfId="0" applyFont="1" applyProtection="1">
      <protection hidden="1"/>
    </xf>
    <xf numFmtId="2" fontId="19" fillId="0" borderId="0" xfId="0" applyNumberFormat="1" applyFont="1" applyProtection="1">
      <protection hidden="1"/>
    </xf>
    <xf numFmtId="4" fontId="19" fillId="0" borderId="0" xfId="0" applyNumberFormat="1" applyFont="1" applyProtection="1">
      <protection hidden="1"/>
    </xf>
    <xf numFmtId="0" fontId="8" fillId="0" borderId="0" xfId="0" applyFont="1" applyAlignment="1" applyProtection="1">
      <alignment vertical="center"/>
      <protection hidden="1"/>
    </xf>
    <xf numFmtId="0" fontId="17" fillId="0" borderId="0" xfId="0" applyFont="1" applyAlignment="1" applyProtection="1">
      <alignment vertical="center"/>
      <protection hidden="1"/>
    </xf>
    <xf numFmtId="0" fontId="22" fillId="0" borderId="0" xfId="0" applyFont="1" applyAlignment="1" applyProtection="1">
      <alignment horizontal="center" vertical="center" wrapText="1"/>
      <protection hidden="1"/>
    </xf>
    <xf numFmtId="0" fontId="10" fillId="0" borderId="0" xfId="0" applyFont="1" applyAlignment="1" applyProtection="1">
      <alignment vertical="center"/>
      <protection hidden="1"/>
    </xf>
    <xf numFmtId="0" fontId="18" fillId="0" borderId="0" xfId="0" applyFont="1" applyAlignment="1" applyProtection="1">
      <alignment horizontal="right" vertical="center"/>
      <protection hidden="1"/>
    </xf>
    <xf numFmtId="0" fontId="19" fillId="0" borderId="0" xfId="0" applyFont="1" applyAlignment="1" applyProtection="1">
      <alignment vertical="center"/>
      <protection hidden="1"/>
    </xf>
    <xf numFmtId="3" fontId="19" fillId="0" borderId="0" xfId="0" applyNumberFormat="1" applyFont="1" applyAlignment="1" applyProtection="1">
      <alignment horizontal="right" vertical="center"/>
      <protection hidden="1"/>
    </xf>
    <xf numFmtId="4" fontId="19" fillId="0" borderId="0" xfId="0" applyNumberFormat="1" applyFont="1" applyAlignment="1" applyProtection="1">
      <alignment horizontal="right" vertical="center"/>
      <protection hidden="1"/>
    </xf>
    <xf numFmtId="4" fontId="17" fillId="0" borderId="0" xfId="0" applyNumberFormat="1" applyFont="1" applyProtection="1">
      <protection hidden="1"/>
    </xf>
    <xf numFmtId="0" fontId="25" fillId="0" borderId="0" xfId="0" applyFont="1" applyAlignment="1" applyProtection="1">
      <alignment horizontal="right"/>
      <protection hidden="1"/>
    </xf>
    <xf numFmtId="0" fontId="17" fillId="0" borderId="0" xfId="0" applyFont="1" applyProtection="1">
      <protection hidden="1"/>
    </xf>
    <xf numFmtId="0" fontId="19" fillId="3" borderId="0" xfId="0" applyFont="1" applyFill="1" applyProtection="1">
      <protection hidden="1"/>
    </xf>
    <xf numFmtId="0" fontId="29" fillId="0" borderId="0" xfId="0" applyFont="1"/>
    <xf numFmtId="4" fontId="30" fillId="0" borderId="0" xfId="0" applyNumberFormat="1" applyFont="1" applyProtection="1">
      <protection hidden="1"/>
    </xf>
    <xf numFmtId="4" fontId="5" fillId="0" borderId="0" xfId="0" applyNumberFormat="1" applyFont="1" applyAlignment="1" applyProtection="1">
      <alignment horizontal="right"/>
      <protection hidden="1"/>
    </xf>
    <xf numFmtId="0" fontId="32" fillId="0" borderId="0" xfId="0" applyFont="1" applyProtection="1">
      <protection hidden="1"/>
    </xf>
    <xf numFmtId="0" fontId="33" fillId="0" borderId="0" xfId="0" applyFont="1" applyAlignment="1" applyProtection="1">
      <alignment vertical="center"/>
      <protection hidden="1"/>
    </xf>
    <xf numFmtId="0" fontId="34" fillId="0" borderId="0" xfId="0" applyFont="1" applyAlignment="1" applyProtection="1">
      <alignment vertical="center"/>
      <protection hidden="1"/>
    </xf>
    <xf numFmtId="0" fontId="32" fillId="3" borderId="0" xfId="0" applyFont="1" applyFill="1" applyProtection="1">
      <protection hidden="1"/>
    </xf>
    <xf numFmtId="3" fontId="35" fillId="0" borderId="0" xfId="0" applyNumberFormat="1" applyFont="1" applyProtection="1">
      <protection hidden="1"/>
    </xf>
    <xf numFmtId="0" fontId="37" fillId="0" borderId="0" xfId="0" applyFont="1" applyAlignment="1">
      <alignment vertical="top"/>
    </xf>
    <xf numFmtId="0" fontId="31" fillId="0" borderId="0" xfId="0" applyFont="1" applyAlignment="1">
      <alignment vertical="center"/>
    </xf>
    <xf numFmtId="4" fontId="38" fillId="0" borderId="0" xfId="0" applyNumberFormat="1" applyFont="1" applyAlignment="1">
      <alignment horizontal="right"/>
    </xf>
    <xf numFmtId="0" fontId="39" fillId="0" borderId="0" xfId="0" applyFont="1" applyProtection="1">
      <protection hidden="1"/>
    </xf>
    <xf numFmtId="0" fontId="12" fillId="0" borderId="0" xfId="0" applyFont="1" applyAlignment="1">
      <alignment horizontal="left" vertical="top" wrapText="1"/>
    </xf>
    <xf numFmtId="0" fontId="31" fillId="0" borderId="0" xfId="0" applyFont="1" applyAlignment="1" applyProtection="1">
      <alignment vertical="center"/>
      <protection hidden="1"/>
    </xf>
    <xf numFmtId="0" fontId="32" fillId="0" borderId="0" xfId="0" applyFont="1" applyAlignment="1" applyProtection="1">
      <alignment vertical="center"/>
      <protection hidden="1"/>
    </xf>
    <xf numFmtId="2" fontId="19" fillId="0" borderId="0" xfId="0" applyNumberFormat="1" applyFont="1" applyAlignment="1" applyProtection="1">
      <alignment vertical="center"/>
      <protection hidden="1"/>
    </xf>
    <xf numFmtId="4" fontId="19" fillId="0" borderId="0" xfId="0" applyNumberFormat="1" applyFont="1" applyAlignment="1" applyProtection="1">
      <alignment vertical="center"/>
      <protection hidden="1"/>
    </xf>
    <xf numFmtId="0" fontId="4" fillId="0" borderId="0" xfId="0" applyFont="1" applyAlignment="1" applyProtection="1">
      <alignment vertical="center"/>
      <protection hidden="1"/>
    </xf>
    <xf numFmtId="4" fontId="8" fillId="0" borderId="0" xfId="0" applyNumberFormat="1" applyFont="1" applyAlignment="1" applyProtection="1">
      <alignment vertical="center"/>
      <protection hidden="1"/>
    </xf>
    <xf numFmtId="0" fontId="19" fillId="0" borderId="0" xfId="0" applyFont="1" applyAlignment="1" applyProtection="1">
      <alignment horizontal="right" vertical="center"/>
      <protection hidden="1"/>
    </xf>
    <xf numFmtId="4" fontId="24" fillId="3" borderId="0" xfId="0" applyNumberFormat="1" applyFont="1" applyFill="1" applyAlignment="1" applyProtection="1">
      <alignment vertical="center"/>
      <protection hidden="1"/>
    </xf>
    <xf numFmtId="4" fontId="17" fillId="0" borderId="0" xfId="0" applyNumberFormat="1" applyFont="1" applyAlignment="1" applyProtection="1">
      <alignment horizontal="right" vertical="center"/>
      <protection hidden="1"/>
    </xf>
    <xf numFmtId="4" fontId="17" fillId="0" borderId="0" xfId="0" applyNumberFormat="1" applyFont="1" applyAlignment="1" applyProtection="1">
      <alignment vertical="center"/>
      <protection hidden="1"/>
    </xf>
    <xf numFmtId="4" fontId="8" fillId="2" borderId="0" xfId="0" applyNumberFormat="1" applyFont="1" applyFill="1" applyAlignment="1" applyProtection="1">
      <alignment vertical="center"/>
      <protection locked="0" hidden="1"/>
    </xf>
    <xf numFmtId="0" fontId="25" fillId="0" borderId="0" xfId="0" applyFont="1" applyAlignment="1" applyProtection="1">
      <alignment vertical="center"/>
      <protection hidden="1"/>
    </xf>
    <xf numFmtId="4" fontId="26" fillId="0" borderId="0" xfId="0" applyNumberFormat="1" applyFont="1" applyAlignment="1" applyProtection="1">
      <alignment vertical="center"/>
      <protection hidden="1"/>
    </xf>
    <xf numFmtId="0" fontId="42" fillId="0" borderId="0" xfId="0" applyFont="1" applyAlignment="1" applyProtection="1">
      <alignment vertical="center"/>
      <protection hidden="1"/>
    </xf>
    <xf numFmtId="0" fontId="27" fillId="0" borderId="0" xfId="0" applyFont="1" applyAlignment="1" applyProtection="1">
      <alignment vertical="center"/>
      <protection hidden="1"/>
    </xf>
    <xf numFmtId="3" fontId="4" fillId="0" borderId="0" xfId="0" applyNumberFormat="1" applyFont="1" applyAlignment="1" applyProtection="1">
      <alignment vertical="center"/>
      <protection hidden="1"/>
    </xf>
    <xf numFmtId="9" fontId="19" fillId="0" borderId="0" xfId="0" applyNumberFormat="1" applyFont="1" applyAlignment="1" applyProtection="1">
      <alignment vertical="center"/>
      <protection hidden="1"/>
    </xf>
    <xf numFmtId="0" fontId="35" fillId="0" borderId="0" xfId="0" applyFont="1" applyAlignment="1" applyProtection="1">
      <alignment vertical="center"/>
      <protection hidden="1"/>
    </xf>
    <xf numFmtId="0" fontId="22" fillId="0" borderId="0" xfId="0" applyFont="1" applyAlignment="1" applyProtection="1">
      <alignment vertical="center"/>
      <protection hidden="1"/>
    </xf>
    <xf numFmtId="4" fontId="19" fillId="5" borderId="0" xfId="0" applyNumberFormat="1" applyFont="1" applyFill="1" applyAlignment="1" applyProtection="1">
      <alignment horizontal="left" vertical="center"/>
      <protection locked="0" hidden="1"/>
    </xf>
    <xf numFmtId="0" fontId="25" fillId="0" borderId="0" xfId="0" applyFont="1" applyAlignment="1" applyProtection="1">
      <alignment horizontal="right" vertical="center"/>
      <protection hidden="1"/>
    </xf>
    <xf numFmtId="0" fontId="36" fillId="0" borderId="0" xfId="0" applyFont="1" applyAlignment="1" applyProtection="1">
      <alignment vertical="center"/>
      <protection hidden="1"/>
    </xf>
    <xf numFmtId="0" fontId="28" fillId="0" borderId="0" xfId="0" applyFont="1" applyAlignment="1" applyProtection="1">
      <alignment vertical="center"/>
      <protection hidden="1"/>
    </xf>
    <xf numFmtId="0" fontId="16" fillId="0" borderId="0" xfId="0" applyFont="1" applyAlignment="1" applyProtection="1">
      <alignment vertical="center"/>
      <protection hidden="1"/>
    </xf>
    <xf numFmtId="4" fontId="23" fillId="0" borderId="0" xfId="0" applyNumberFormat="1" applyFont="1" applyAlignment="1">
      <alignment horizontal="center" vertical="center" wrapText="1"/>
    </xf>
    <xf numFmtId="0" fontId="12" fillId="0" borderId="0" xfId="0" applyFont="1" applyAlignment="1">
      <alignment horizontal="left" vertical="top" wrapText="1"/>
    </xf>
    <xf numFmtId="0" fontId="22" fillId="3" borderId="7" xfId="0" applyFont="1" applyFill="1" applyBorder="1" applyAlignment="1">
      <alignment horizontal="center" vertical="center"/>
    </xf>
    <xf numFmtId="4" fontId="22" fillId="3" borderId="7" xfId="0" applyNumberFormat="1" applyFont="1" applyFill="1" applyBorder="1" applyAlignment="1">
      <alignment horizontal="center" vertical="center"/>
    </xf>
    <xf numFmtId="4" fontId="22" fillId="3" borderId="3" xfId="0" applyNumberFormat="1" applyFont="1" applyFill="1" applyBorder="1" applyAlignment="1">
      <alignment horizontal="center" vertical="center"/>
    </xf>
    <xf numFmtId="4" fontId="22" fillId="3" borderId="8" xfId="0" applyNumberFormat="1" applyFont="1" applyFill="1" applyBorder="1" applyAlignment="1">
      <alignment horizontal="center" vertical="center"/>
    </xf>
    <xf numFmtId="4" fontId="22" fillId="3" borderId="9" xfId="0" applyNumberFormat="1" applyFont="1" applyFill="1" applyBorder="1" applyAlignment="1">
      <alignment horizontal="center" vertical="center"/>
    </xf>
    <xf numFmtId="4" fontId="22" fillId="3" borderId="5"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color rgb="FFFFFFCC"/>
      <color rgb="FFCCFFCC"/>
      <color rgb="FFFF3300"/>
      <color rgb="FF00808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152400</xdr:rowOff>
    </xdr:from>
    <xdr:to>
      <xdr:col>1</xdr:col>
      <xdr:colOff>977324</xdr:colOff>
      <xdr:row>1</xdr:row>
      <xdr:rowOff>25400</xdr:rowOff>
    </xdr:to>
    <xdr:pic>
      <xdr:nvPicPr>
        <xdr:cNvPr id="2" name="Picture 1">
          <a:extLst>
            <a:ext uri="{FF2B5EF4-FFF2-40B4-BE49-F238E27FC236}">
              <a16:creationId xmlns:a16="http://schemas.microsoft.com/office/drawing/2014/main" id="{F92D225A-3544-4CC0-85EA-AF893CC55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152400"/>
          <a:ext cx="908744"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158750</xdr:rowOff>
    </xdr:from>
    <xdr:to>
      <xdr:col>1</xdr:col>
      <xdr:colOff>1000819</xdr:colOff>
      <xdr:row>1</xdr:row>
      <xdr:rowOff>28575</xdr:rowOff>
    </xdr:to>
    <xdr:pic>
      <xdr:nvPicPr>
        <xdr:cNvPr id="2" name="Picture 1">
          <a:extLst>
            <a:ext uri="{FF2B5EF4-FFF2-40B4-BE49-F238E27FC236}">
              <a16:creationId xmlns:a16="http://schemas.microsoft.com/office/drawing/2014/main" id="{24E6B795-A38B-4C6D-99B5-8EA1D41D70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158750"/>
          <a:ext cx="908744" cy="5143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319FC-DB3A-4072-B299-ED4978D6FBA9}">
  <sheetPr>
    <tabColor rgb="FF00B050"/>
  </sheetPr>
  <dimension ref="A1:T92"/>
  <sheetViews>
    <sheetView showGridLines="0" showRowColHeaders="0" zoomScaleNormal="100" workbookViewId="0">
      <selection activeCell="F6" sqref="F6"/>
    </sheetView>
  </sheetViews>
  <sheetFormatPr defaultColWidth="9.08984375" defaultRowHeight="14" x14ac:dyDescent="0.3"/>
  <cols>
    <col min="1" max="1" width="5.1796875" style="1" customWidth="1"/>
    <col min="2" max="3" width="14.90625" style="10" customWidth="1"/>
    <col min="4" max="4" width="14.90625" style="11" customWidth="1"/>
    <col min="5" max="5" width="15.36328125" style="12" customWidth="1"/>
    <col min="6" max="6" width="14.90625" style="10" customWidth="1"/>
    <col min="7" max="7" width="14.90625" style="12" customWidth="1"/>
    <col min="8" max="8" width="14.90625" style="5" customWidth="1"/>
    <col min="9" max="9" width="27.54296875" style="10" customWidth="1"/>
    <col min="10" max="11" width="12.08984375" style="10" customWidth="1"/>
    <col min="12" max="12" width="23.453125" style="10" customWidth="1"/>
    <col min="13" max="13" width="17.36328125" style="10" customWidth="1"/>
    <col min="14" max="14" width="18.453125" style="10" customWidth="1"/>
    <col min="15" max="15" width="15" style="10" customWidth="1"/>
    <col min="16" max="16384" width="9.08984375" style="10"/>
  </cols>
  <sheetData>
    <row r="1" spans="1:20" s="2" customFormat="1" ht="51" customHeight="1" x14ac:dyDescent="0.3">
      <c r="A1" s="1"/>
      <c r="F1" s="3"/>
      <c r="G1" s="4"/>
      <c r="H1" s="5"/>
    </row>
    <row r="2" spans="1:20" s="2" customFormat="1" ht="30" customHeight="1" x14ac:dyDescent="0.5">
      <c r="A2" s="1"/>
      <c r="B2" s="78" t="s">
        <v>55</v>
      </c>
      <c r="C2" s="6"/>
      <c r="D2" s="6"/>
      <c r="E2" s="6"/>
      <c r="F2" s="79" t="s">
        <v>1</v>
      </c>
      <c r="H2" s="5"/>
    </row>
    <row r="3" spans="1:20" s="2" customFormat="1" ht="25.5" customHeight="1" x14ac:dyDescent="0.3">
      <c r="A3" s="1"/>
      <c r="B3" s="77"/>
      <c r="F3" s="4"/>
      <c r="H3" s="5"/>
      <c r="S3" s="7"/>
      <c r="T3" s="7"/>
    </row>
    <row r="4" spans="1:20" s="25" customFormat="1" ht="20.25" customHeight="1" x14ac:dyDescent="0.25">
      <c r="A4" s="23"/>
      <c r="B4" s="24" t="s">
        <v>0</v>
      </c>
      <c r="C4" s="24"/>
      <c r="D4" s="24"/>
      <c r="E4" s="8"/>
      <c r="F4" s="9"/>
      <c r="H4" s="5"/>
      <c r="S4" s="26"/>
      <c r="T4" s="27"/>
    </row>
    <row r="5" spans="1:20" s="8" customFormat="1" ht="20.25" customHeight="1" x14ac:dyDescent="0.25">
      <c r="A5" s="28"/>
      <c r="D5" s="29"/>
      <c r="F5" s="30" t="s">
        <v>12</v>
      </c>
      <c r="H5" s="5"/>
    </row>
    <row r="6" spans="1:20" s="8" customFormat="1" ht="20.25" customHeight="1" x14ac:dyDescent="0.25">
      <c r="A6" s="32"/>
      <c r="B6" s="8" t="s">
        <v>44</v>
      </c>
      <c r="C6" s="22"/>
      <c r="D6" s="34"/>
      <c r="E6" s="22"/>
      <c r="F6" s="31">
        <v>0</v>
      </c>
      <c r="H6" s="5"/>
      <c r="I6" s="33"/>
      <c r="J6" s="33"/>
    </row>
    <row r="7" spans="1:20" s="8" customFormat="1" ht="20" customHeight="1" x14ac:dyDescent="0.25">
      <c r="A7" s="28"/>
      <c r="D7" s="29"/>
      <c r="F7" s="9"/>
      <c r="H7" s="5"/>
      <c r="I7" s="33"/>
      <c r="J7" s="33"/>
    </row>
    <row r="8" spans="1:20" s="8" customFormat="1" ht="20.25" customHeight="1" x14ac:dyDescent="0.25">
      <c r="A8" s="32"/>
      <c r="B8" s="8" t="s">
        <v>52</v>
      </c>
      <c r="D8" s="29"/>
      <c r="F8" s="31">
        <v>0</v>
      </c>
      <c r="H8" s="5"/>
      <c r="I8" s="33"/>
      <c r="J8" s="33"/>
    </row>
    <row r="9" spans="1:20" s="8" customFormat="1" ht="20.25" customHeight="1" x14ac:dyDescent="0.25">
      <c r="A9" s="32"/>
      <c r="B9" s="8" t="s">
        <v>31</v>
      </c>
      <c r="F9" s="31">
        <v>0</v>
      </c>
      <c r="H9" s="5"/>
      <c r="I9" s="33"/>
      <c r="J9" s="33"/>
    </row>
    <row r="10" spans="1:20" s="22" customFormat="1" ht="20.25" customHeight="1" x14ac:dyDescent="0.25">
      <c r="A10" s="32"/>
      <c r="B10" s="22" t="s">
        <v>43</v>
      </c>
      <c r="D10" s="34"/>
      <c r="E10" s="8"/>
      <c r="F10" s="35">
        <f>SUM(F9:F9)</f>
        <v>0</v>
      </c>
      <c r="H10" s="5"/>
      <c r="I10" s="33"/>
      <c r="J10" s="33"/>
    </row>
    <row r="11" spans="1:20" s="22" customFormat="1" ht="20" customHeight="1" x14ac:dyDescent="0.25">
      <c r="A11" s="36"/>
      <c r="D11" s="34"/>
      <c r="E11" s="8"/>
      <c r="F11" s="37"/>
      <c r="H11" s="5"/>
      <c r="I11" s="33"/>
      <c r="J11" s="33"/>
    </row>
    <row r="12" spans="1:20" s="8" customFormat="1" ht="20.25" customHeight="1" x14ac:dyDescent="0.25">
      <c r="A12" s="28"/>
      <c r="B12" s="22" t="s">
        <v>33</v>
      </c>
      <c r="C12" s="22"/>
      <c r="D12" s="34"/>
      <c r="F12" s="33">
        <f>F6+F10</f>
        <v>0</v>
      </c>
      <c r="H12" s="5"/>
      <c r="I12" s="33"/>
      <c r="J12" s="33"/>
    </row>
    <row r="13" spans="1:20" s="8" customFormat="1" ht="20.25" customHeight="1" x14ac:dyDescent="0.25">
      <c r="A13" s="28"/>
      <c r="B13" s="8" t="s">
        <v>40</v>
      </c>
      <c r="D13" s="29"/>
      <c r="F13" s="31">
        <v>0</v>
      </c>
      <c r="H13" s="5"/>
      <c r="I13" s="33"/>
      <c r="J13" s="33"/>
      <c r="K13" s="33"/>
      <c r="L13" s="33"/>
      <c r="M13" s="33"/>
      <c r="N13" s="33"/>
    </row>
    <row r="14" spans="1:20" s="8" customFormat="1" ht="20.25" customHeight="1" x14ac:dyDescent="0.25">
      <c r="A14" s="28"/>
      <c r="B14" s="22" t="s">
        <v>13</v>
      </c>
      <c r="C14" s="22"/>
      <c r="D14" s="34"/>
      <c r="F14" s="33">
        <f>IF((F12-F13)&lt;0,0,F12-F13)</f>
        <v>0</v>
      </c>
      <c r="H14" s="5"/>
      <c r="I14" s="33"/>
      <c r="J14" s="33"/>
      <c r="K14" s="33"/>
      <c r="L14" s="33"/>
      <c r="M14" s="33"/>
      <c r="N14" s="33"/>
    </row>
    <row r="15" spans="1:20" s="8" customFormat="1" ht="20.25" customHeight="1" x14ac:dyDescent="0.25">
      <c r="A15" s="28"/>
      <c r="B15" s="22"/>
      <c r="C15" s="22"/>
      <c r="D15" s="34"/>
      <c r="F15" s="9"/>
      <c r="H15" s="5"/>
      <c r="I15" s="33"/>
      <c r="J15" s="33"/>
      <c r="K15" s="33"/>
      <c r="L15" s="33"/>
      <c r="M15" s="33"/>
      <c r="N15" s="33"/>
    </row>
    <row r="16" spans="1:20" s="8" customFormat="1" ht="20.25" customHeight="1" x14ac:dyDescent="0.25">
      <c r="A16" s="28"/>
      <c r="B16" s="22" t="s">
        <v>41</v>
      </c>
      <c r="C16" s="22"/>
      <c r="D16" s="34"/>
      <c r="F16" s="33">
        <f>F27</f>
        <v>0</v>
      </c>
      <c r="H16" s="5"/>
      <c r="I16" s="33"/>
      <c r="J16" s="33"/>
      <c r="K16" s="33"/>
      <c r="L16" s="33"/>
      <c r="M16" s="33"/>
      <c r="N16" s="33"/>
    </row>
    <row r="17" spans="1:14" s="8" customFormat="1" ht="20.25" customHeight="1" x14ac:dyDescent="0.25">
      <c r="A17" s="28"/>
      <c r="B17" s="8" t="s">
        <v>42</v>
      </c>
      <c r="C17" s="38"/>
      <c r="D17" s="39"/>
      <c r="F17" s="31"/>
      <c r="H17" s="5"/>
      <c r="I17" s="33"/>
      <c r="J17" s="33"/>
      <c r="K17" s="33"/>
      <c r="L17" s="33"/>
      <c r="M17" s="33"/>
      <c r="N17" s="33"/>
    </row>
    <row r="18" spans="1:14" s="8" customFormat="1" ht="20.25" customHeight="1" thickBot="1" x14ac:dyDescent="0.3">
      <c r="A18" s="28"/>
      <c r="B18" s="22" t="s">
        <v>34</v>
      </c>
      <c r="C18" s="22"/>
      <c r="D18" s="29"/>
      <c r="F18" s="40">
        <f>F16-F17</f>
        <v>0</v>
      </c>
      <c r="H18" s="13"/>
      <c r="I18" s="33"/>
      <c r="J18" s="33"/>
      <c r="K18" s="33"/>
      <c r="L18" s="33"/>
      <c r="M18" s="33"/>
      <c r="N18" s="33"/>
    </row>
    <row r="19" spans="1:14" s="8" customFormat="1" ht="27" customHeight="1" thickTop="1" x14ac:dyDescent="0.25">
      <c r="A19" s="28"/>
      <c r="C19" s="22"/>
      <c r="D19" s="29"/>
      <c r="F19" s="9"/>
      <c r="H19" s="5"/>
      <c r="I19" s="33"/>
      <c r="J19" s="33"/>
      <c r="K19" s="33"/>
      <c r="L19" s="33"/>
      <c r="M19" s="33"/>
      <c r="N19" s="33"/>
    </row>
    <row r="20" spans="1:14" s="41" customFormat="1" ht="21.75" customHeight="1" x14ac:dyDescent="0.25">
      <c r="A20" s="36"/>
      <c r="B20" s="108" t="s">
        <v>10</v>
      </c>
      <c r="C20" s="108"/>
      <c r="D20" s="109" t="s">
        <v>5</v>
      </c>
      <c r="E20" s="111" t="s">
        <v>6</v>
      </c>
      <c r="F20" s="113" t="s">
        <v>7</v>
      </c>
      <c r="G20" s="106"/>
      <c r="H20" s="106"/>
    </row>
    <row r="21" spans="1:14" s="41" customFormat="1" ht="21.75" customHeight="1" x14ac:dyDescent="0.25">
      <c r="A21" s="36"/>
      <c r="B21" s="42" t="s">
        <v>8</v>
      </c>
      <c r="C21" s="42" t="s">
        <v>9</v>
      </c>
      <c r="D21" s="110"/>
      <c r="E21" s="112"/>
      <c r="F21" s="113"/>
      <c r="G21" s="106"/>
      <c r="H21" s="106"/>
    </row>
    <row r="22" spans="1:14" s="41" customFormat="1" ht="21.75" customHeight="1" x14ac:dyDescent="0.25">
      <c r="A22" s="36"/>
      <c r="B22" s="43">
        <v>0</v>
      </c>
      <c r="C22" s="43">
        <v>24000</v>
      </c>
      <c r="D22" s="44">
        <f>IF(F14&lt;=C22,F14,C22)</f>
        <v>0</v>
      </c>
      <c r="E22" s="45">
        <v>0.1</v>
      </c>
      <c r="F22" s="46">
        <f>D22*E22</f>
        <v>0</v>
      </c>
      <c r="G22" s="47"/>
      <c r="H22" s="47"/>
    </row>
    <row r="23" spans="1:14" s="41" customFormat="1" ht="21.75" customHeight="1" x14ac:dyDescent="0.25">
      <c r="A23" s="36"/>
      <c r="B23" s="48">
        <f>C22+0.01</f>
        <v>24000.01</v>
      </c>
      <c r="C23" s="48">
        <v>32333</v>
      </c>
      <c r="D23" s="46">
        <f>IF(F$14&gt;=C23,C23-C22,IF(F$14-B23&gt;0,F$14-C22,0))</f>
        <v>0</v>
      </c>
      <c r="E23" s="49">
        <v>0.25</v>
      </c>
      <c r="F23" s="46">
        <f t="shared" ref="F23:F26" si="0">D23*E23</f>
        <v>0</v>
      </c>
      <c r="G23" s="47"/>
      <c r="H23" s="47"/>
    </row>
    <row r="24" spans="1:14" s="41" customFormat="1" ht="21.75" customHeight="1" x14ac:dyDescent="0.25">
      <c r="A24" s="36"/>
      <c r="B24" s="48">
        <f t="shared" ref="B24:B26" si="1">C23+0.01</f>
        <v>32333.01</v>
      </c>
      <c r="C24" s="48">
        <v>500000</v>
      </c>
      <c r="D24" s="46">
        <f>IF(F$14&gt;=C24,C24-C23,IF(F$14-B24&gt;0,F$14-C23,0))</f>
        <v>0</v>
      </c>
      <c r="E24" s="49">
        <v>0.3</v>
      </c>
      <c r="F24" s="46">
        <f t="shared" si="0"/>
        <v>0</v>
      </c>
      <c r="G24" s="47"/>
      <c r="H24" s="47"/>
    </row>
    <row r="25" spans="1:14" s="41" customFormat="1" ht="21.75" customHeight="1" x14ac:dyDescent="0.25">
      <c r="A25" s="36"/>
      <c r="B25" s="48">
        <f t="shared" si="1"/>
        <v>500000.01</v>
      </c>
      <c r="C25" s="48">
        <v>800000</v>
      </c>
      <c r="D25" s="46">
        <f>IF(F$14&gt;=C25,C25-C24,IF(F$14-B25&gt;0,F$14-C24,0))</f>
        <v>0</v>
      </c>
      <c r="E25" s="49">
        <v>0.32500000000000001</v>
      </c>
      <c r="F25" s="46">
        <f>D25*E25</f>
        <v>0</v>
      </c>
      <c r="G25" s="47"/>
      <c r="H25" s="47"/>
    </row>
    <row r="26" spans="1:14" s="41" customFormat="1" ht="21.75" customHeight="1" x14ac:dyDescent="0.25">
      <c r="A26" s="36"/>
      <c r="B26" s="48">
        <f t="shared" si="1"/>
        <v>800000.01</v>
      </c>
      <c r="C26" s="50" t="s">
        <v>11</v>
      </c>
      <c r="D26" s="46">
        <f>IF(F14&gt;=B26,F14-C25,0)</f>
        <v>0</v>
      </c>
      <c r="E26" s="49">
        <v>0.35</v>
      </c>
      <c r="F26" s="46">
        <f t="shared" si="0"/>
        <v>0</v>
      </c>
      <c r="G26" s="47"/>
      <c r="H26" s="47"/>
    </row>
    <row r="27" spans="1:14" s="41" customFormat="1" ht="21.75" customHeight="1" thickBot="1" x14ac:dyDescent="0.3">
      <c r="A27" s="36"/>
      <c r="B27" s="8"/>
      <c r="C27" s="8"/>
      <c r="D27" s="51">
        <f>SUM(D22:D26)</f>
        <v>0</v>
      </c>
      <c r="E27" s="52"/>
      <c r="F27" s="51">
        <f>SUM(F22:F26)</f>
        <v>0</v>
      </c>
      <c r="H27" s="5"/>
    </row>
    <row r="28" spans="1:14" s="8" customFormat="1" ht="12.5" x14ac:dyDescent="0.25">
      <c r="A28" s="28"/>
      <c r="D28" s="29"/>
      <c r="G28" s="9"/>
      <c r="H28" s="5"/>
    </row>
    <row r="29" spans="1:14" s="8" customFormat="1" ht="12.5" x14ac:dyDescent="0.25">
      <c r="A29" s="28"/>
      <c r="D29" s="29"/>
      <c r="G29" s="9"/>
      <c r="H29" s="5"/>
    </row>
    <row r="30" spans="1:14" s="14" customFormat="1" ht="11.5" x14ac:dyDescent="0.25">
      <c r="B30" s="15" t="s">
        <v>35</v>
      </c>
      <c r="C30" s="16"/>
      <c r="D30" s="17"/>
      <c r="E30" s="16"/>
      <c r="F30" s="18"/>
    </row>
    <row r="31" spans="1:14" s="14" customFormat="1" ht="22.25" customHeight="1" x14ac:dyDescent="0.2">
      <c r="B31" s="107" t="s">
        <v>36</v>
      </c>
      <c r="C31" s="107"/>
      <c r="D31" s="107"/>
      <c r="E31" s="107"/>
      <c r="F31" s="107"/>
    </row>
    <row r="32" spans="1:14" s="14" customFormat="1" ht="22.25" customHeight="1" x14ac:dyDescent="0.2">
      <c r="B32" s="81"/>
      <c r="C32" s="81"/>
      <c r="D32" s="81"/>
      <c r="E32" s="81"/>
      <c r="F32" s="81"/>
    </row>
    <row r="33" spans="1:20" s="14" customFormat="1" ht="11.5" x14ac:dyDescent="0.25">
      <c r="B33" s="15" t="s">
        <v>37</v>
      </c>
      <c r="C33" s="16"/>
      <c r="D33" s="17"/>
      <c r="E33" s="16"/>
      <c r="F33" s="18"/>
    </row>
    <row r="34" spans="1:20" s="14" customFormat="1" ht="11.5" x14ac:dyDescent="0.25">
      <c r="B34" s="15" t="s">
        <v>54</v>
      </c>
      <c r="C34" s="16"/>
      <c r="D34" s="17"/>
      <c r="E34" s="16"/>
      <c r="F34" s="18"/>
    </row>
    <row r="35" spans="1:20" s="14" customFormat="1" ht="11.5" x14ac:dyDescent="0.25">
      <c r="B35" s="15" t="s">
        <v>38</v>
      </c>
      <c r="C35" s="16"/>
      <c r="D35" s="17"/>
      <c r="E35" s="16"/>
      <c r="F35" s="18"/>
    </row>
    <row r="36" spans="1:20" x14ac:dyDescent="0.3">
      <c r="E36" s="10"/>
    </row>
    <row r="37" spans="1:20" x14ac:dyDescent="0.3">
      <c r="E37" s="10"/>
    </row>
    <row r="38" spans="1:20" x14ac:dyDescent="0.3">
      <c r="E38" s="10"/>
    </row>
    <row r="39" spans="1:20" x14ac:dyDescent="0.3">
      <c r="E39" s="10"/>
    </row>
    <row r="40" spans="1:20" x14ac:dyDescent="0.3">
      <c r="E40" s="10"/>
    </row>
    <row r="41" spans="1:20" x14ac:dyDescent="0.3">
      <c r="E41" s="10"/>
    </row>
    <row r="42" spans="1:20" x14ac:dyDescent="0.3">
      <c r="E42" s="10"/>
    </row>
    <row r="43" spans="1:20" x14ac:dyDescent="0.3">
      <c r="E43" s="8"/>
      <c r="F43" s="8"/>
      <c r="G43" s="9"/>
    </row>
    <row r="44" spans="1:20" x14ac:dyDescent="0.3">
      <c r="E44" s="8"/>
      <c r="F44" s="8"/>
      <c r="G44" s="9"/>
    </row>
    <row r="45" spans="1:20" x14ac:dyDescent="0.3">
      <c r="E45" s="8"/>
      <c r="F45" s="8"/>
      <c r="G45" s="9"/>
    </row>
    <row r="46" spans="1:20" x14ac:dyDescent="0.3">
      <c r="E46" s="8"/>
      <c r="F46" s="8"/>
      <c r="G46" s="9"/>
    </row>
    <row r="47" spans="1:20" s="5" customFormat="1" x14ac:dyDescent="0.3">
      <c r="A47" s="1"/>
      <c r="B47" s="10"/>
      <c r="C47" s="10"/>
      <c r="D47" s="11"/>
      <c r="E47" s="8"/>
      <c r="F47" s="8"/>
      <c r="G47" s="9"/>
      <c r="I47" s="10"/>
      <c r="J47" s="10"/>
      <c r="K47" s="10"/>
      <c r="L47" s="10"/>
      <c r="M47" s="10"/>
      <c r="N47" s="10"/>
      <c r="O47" s="10"/>
      <c r="P47" s="10"/>
      <c r="Q47" s="10"/>
      <c r="R47" s="10"/>
      <c r="S47" s="10"/>
      <c r="T47" s="10"/>
    </row>
    <row r="48" spans="1:20" s="5" customFormat="1" x14ac:dyDescent="0.3">
      <c r="A48" s="1"/>
      <c r="B48" s="10"/>
      <c r="C48" s="10"/>
      <c r="D48" s="11"/>
      <c r="E48" s="8"/>
      <c r="F48" s="8"/>
      <c r="G48" s="9"/>
      <c r="I48" s="10"/>
      <c r="J48" s="10"/>
      <c r="K48" s="10"/>
      <c r="L48" s="10"/>
      <c r="M48" s="10"/>
      <c r="N48" s="10"/>
      <c r="O48" s="10"/>
      <c r="P48" s="10"/>
      <c r="Q48" s="10"/>
      <c r="R48" s="10"/>
      <c r="S48" s="10"/>
      <c r="T48" s="10"/>
    </row>
    <row r="49" spans="1:20" s="5" customFormat="1" x14ac:dyDescent="0.3">
      <c r="A49" s="1"/>
      <c r="B49" s="10"/>
      <c r="C49" s="10"/>
      <c r="D49" s="11"/>
      <c r="E49" s="8"/>
      <c r="F49" s="8"/>
      <c r="G49" s="9"/>
      <c r="I49" s="10"/>
      <c r="J49" s="10"/>
      <c r="K49" s="10"/>
      <c r="L49" s="10"/>
      <c r="M49" s="10"/>
      <c r="N49" s="10"/>
      <c r="O49" s="10"/>
      <c r="P49" s="10"/>
      <c r="Q49" s="10"/>
      <c r="R49" s="10"/>
      <c r="S49" s="10"/>
      <c r="T49" s="10"/>
    </row>
    <row r="50" spans="1:20" s="5" customFormat="1" x14ac:dyDescent="0.3">
      <c r="A50" s="1"/>
      <c r="B50" s="10"/>
      <c r="C50" s="10"/>
      <c r="D50" s="11"/>
      <c r="E50" s="8"/>
      <c r="F50" s="8"/>
      <c r="G50" s="9"/>
      <c r="I50" s="10"/>
      <c r="J50" s="10"/>
      <c r="K50" s="10"/>
      <c r="L50" s="10"/>
      <c r="M50" s="10"/>
      <c r="N50" s="10"/>
      <c r="O50" s="10"/>
      <c r="P50" s="10"/>
      <c r="Q50" s="10"/>
      <c r="R50" s="10"/>
      <c r="S50" s="10"/>
      <c r="T50" s="10"/>
    </row>
    <row r="51" spans="1:20" s="5" customFormat="1" x14ac:dyDescent="0.3">
      <c r="A51" s="1"/>
      <c r="B51" s="10"/>
      <c r="C51" s="10"/>
      <c r="D51" s="11"/>
      <c r="E51" s="8"/>
      <c r="F51" s="8"/>
      <c r="G51" s="9"/>
      <c r="I51" s="10"/>
      <c r="J51" s="10"/>
      <c r="K51" s="10"/>
      <c r="L51" s="10"/>
      <c r="M51" s="10"/>
      <c r="N51" s="10"/>
      <c r="O51" s="10"/>
      <c r="P51" s="10"/>
      <c r="Q51" s="10"/>
      <c r="R51" s="10"/>
      <c r="S51" s="10"/>
      <c r="T51" s="10"/>
    </row>
    <row r="52" spans="1:20" s="5" customFormat="1" x14ac:dyDescent="0.3">
      <c r="A52" s="1"/>
      <c r="B52" s="10"/>
      <c r="C52" s="10"/>
      <c r="D52" s="11"/>
      <c r="E52" s="8"/>
      <c r="F52" s="8"/>
      <c r="G52" s="9"/>
      <c r="I52" s="10"/>
      <c r="J52" s="10"/>
      <c r="K52" s="10"/>
      <c r="L52" s="10"/>
      <c r="M52" s="10"/>
      <c r="N52" s="10"/>
      <c r="O52" s="10"/>
      <c r="P52" s="10"/>
      <c r="Q52" s="10"/>
      <c r="R52" s="10"/>
      <c r="S52" s="10"/>
      <c r="T52" s="10"/>
    </row>
    <row r="53" spans="1:20" s="5" customFormat="1" x14ac:dyDescent="0.3">
      <c r="A53" s="1"/>
      <c r="B53" s="10"/>
      <c r="C53" s="10"/>
      <c r="D53" s="11"/>
      <c r="E53" s="8"/>
      <c r="F53" s="8"/>
      <c r="G53" s="9"/>
      <c r="I53" s="10"/>
      <c r="J53" s="10"/>
      <c r="K53" s="10"/>
      <c r="L53" s="10"/>
      <c r="M53" s="10"/>
      <c r="N53" s="10"/>
      <c r="O53" s="10"/>
      <c r="P53" s="10"/>
      <c r="Q53" s="10"/>
      <c r="R53" s="10"/>
      <c r="S53" s="10"/>
      <c r="T53" s="10"/>
    </row>
    <row r="54" spans="1:20" s="5" customFormat="1" x14ac:dyDescent="0.3">
      <c r="A54" s="1"/>
      <c r="B54" s="10"/>
      <c r="C54" s="10"/>
      <c r="D54" s="11"/>
      <c r="E54" s="8"/>
      <c r="F54" s="8"/>
      <c r="G54" s="9"/>
      <c r="I54" s="10"/>
      <c r="J54" s="10"/>
      <c r="K54" s="10"/>
      <c r="L54" s="10"/>
      <c r="M54" s="10"/>
      <c r="N54" s="10"/>
      <c r="O54" s="10"/>
      <c r="P54" s="10"/>
      <c r="Q54" s="10"/>
      <c r="R54" s="10"/>
      <c r="S54" s="10"/>
      <c r="T54" s="10"/>
    </row>
    <row r="55" spans="1:20" s="5" customFormat="1" x14ac:dyDescent="0.3">
      <c r="A55" s="1"/>
      <c r="B55" s="10"/>
      <c r="C55" s="10"/>
      <c r="D55" s="11"/>
      <c r="E55" s="8"/>
      <c r="F55" s="8"/>
      <c r="G55" s="9"/>
      <c r="I55" s="10"/>
      <c r="J55" s="10"/>
      <c r="K55" s="10"/>
      <c r="L55" s="10"/>
      <c r="M55" s="10"/>
      <c r="N55" s="10"/>
      <c r="O55" s="10"/>
      <c r="P55" s="10"/>
      <c r="Q55" s="10"/>
      <c r="R55" s="10"/>
      <c r="S55" s="10"/>
      <c r="T55" s="10"/>
    </row>
    <row r="56" spans="1:20" s="5" customFormat="1" x14ac:dyDescent="0.3">
      <c r="A56" s="1"/>
      <c r="B56" s="10"/>
      <c r="C56" s="10"/>
      <c r="D56" s="11"/>
      <c r="E56" s="8"/>
      <c r="F56" s="8"/>
      <c r="G56" s="9"/>
      <c r="I56" s="10"/>
      <c r="J56" s="10"/>
      <c r="K56" s="10"/>
      <c r="L56" s="10"/>
      <c r="M56" s="10"/>
      <c r="N56" s="10"/>
      <c r="O56" s="10"/>
      <c r="P56" s="10"/>
      <c r="Q56" s="10"/>
      <c r="R56" s="10"/>
      <c r="S56" s="10"/>
      <c r="T56" s="10"/>
    </row>
    <row r="57" spans="1:20" s="5" customFormat="1" x14ac:dyDescent="0.3">
      <c r="A57" s="1"/>
      <c r="B57" s="10"/>
      <c r="C57" s="10"/>
      <c r="D57" s="11"/>
      <c r="E57" s="8"/>
      <c r="F57" s="8"/>
      <c r="G57" s="9"/>
      <c r="I57" s="10"/>
      <c r="J57" s="10"/>
      <c r="K57" s="10"/>
      <c r="L57" s="10"/>
      <c r="M57" s="10"/>
      <c r="N57" s="10"/>
      <c r="O57" s="10"/>
      <c r="P57" s="10"/>
      <c r="Q57" s="10"/>
      <c r="R57" s="10"/>
      <c r="S57" s="10"/>
      <c r="T57" s="10"/>
    </row>
    <row r="58" spans="1:20" s="5" customFormat="1" x14ac:dyDescent="0.3">
      <c r="A58" s="1"/>
      <c r="B58" s="10"/>
      <c r="C58" s="10"/>
      <c r="D58" s="11"/>
      <c r="E58" s="8"/>
      <c r="F58" s="8"/>
      <c r="G58" s="9"/>
      <c r="I58" s="10"/>
      <c r="J58" s="10"/>
      <c r="K58" s="10"/>
      <c r="L58" s="10"/>
      <c r="M58" s="10"/>
      <c r="N58" s="10"/>
      <c r="O58" s="10"/>
      <c r="P58" s="10"/>
      <c r="Q58" s="10"/>
      <c r="R58" s="10"/>
      <c r="S58" s="10"/>
      <c r="T58" s="10"/>
    </row>
    <row r="59" spans="1:20" s="5" customFormat="1" x14ac:dyDescent="0.3">
      <c r="A59" s="1"/>
      <c r="B59" s="10"/>
      <c r="C59" s="10"/>
      <c r="D59" s="11"/>
      <c r="E59" s="8"/>
      <c r="F59" s="8"/>
      <c r="G59" s="9"/>
      <c r="I59" s="10"/>
      <c r="J59" s="10"/>
      <c r="K59" s="10"/>
      <c r="L59" s="10"/>
      <c r="M59" s="10"/>
      <c r="N59" s="10"/>
      <c r="O59" s="10"/>
      <c r="P59" s="10"/>
      <c r="Q59" s="10"/>
      <c r="R59" s="10"/>
      <c r="S59" s="10"/>
      <c r="T59" s="10"/>
    </row>
    <row r="60" spans="1:20" s="5" customFormat="1" x14ac:dyDescent="0.3">
      <c r="A60" s="1"/>
      <c r="B60" s="10"/>
      <c r="C60" s="10"/>
      <c r="D60" s="11"/>
      <c r="E60" s="8"/>
      <c r="F60" s="8"/>
      <c r="G60" s="9"/>
      <c r="I60" s="10"/>
      <c r="J60" s="10"/>
      <c r="K60" s="10"/>
      <c r="L60" s="10"/>
      <c r="M60" s="10"/>
      <c r="N60" s="10"/>
      <c r="O60" s="10"/>
      <c r="P60" s="10"/>
      <c r="Q60" s="10"/>
      <c r="R60" s="10"/>
      <c r="S60" s="10"/>
      <c r="T60" s="10"/>
    </row>
    <row r="61" spans="1:20" s="5" customFormat="1" x14ac:dyDescent="0.3">
      <c r="A61" s="1"/>
      <c r="B61" s="10"/>
      <c r="C61" s="10"/>
      <c r="D61" s="11"/>
      <c r="E61" s="8"/>
      <c r="F61" s="8"/>
      <c r="G61" s="9"/>
      <c r="I61" s="10"/>
      <c r="J61" s="10"/>
      <c r="K61" s="10"/>
      <c r="L61" s="10"/>
      <c r="M61" s="10"/>
      <c r="N61" s="10"/>
      <c r="O61" s="10"/>
      <c r="P61" s="10"/>
      <c r="Q61" s="10"/>
      <c r="R61" s="10"/>
      <c r="S61" s="10"/>
      <c r="T61" s="10"/>
    </row>
    <row r="62" spans="1:20" s="5" customFormat="1" x14ac:dyDescent="0.3">
      <c r="A62" s="1"/>
      <c r="B62" s="10"/>
      <c r="C62" s="10"/>
      <c r="D62" s="11"/>
      <c r="E62" s="8"/>
      <c r="F62" s="8"/>
      <c r="G62" s="9"/>
      <c r="I62" s="10"/>
      <c r="J62" s="10"/>
      <c r="K62" s="10"/>
      <c r="L62" s="10"/>
      <c r="M62" s="10"/>
      <c r="N62" s="10"/>
      <c r="O62" s="10"/>
      <c r="P62" s="10"/>
      <c r="Q62" s="10"/>
      <c r="R62" s="10"/>
      <c r="S62" s="10"/>
      <c r="T62" s="10"/>
    </row>
    <row r="63" spans="1:20" s="5" customFormat="1" x14ac:dyDescent="0.3">
      <c r="A63" s="1"/>
      <c r="B63" s="10"/>
      <c r="C63" s="10"/>
      <c r="D63" s="11"/>
      <c r="E63" s="8"/>
      <c r="F63" s="8"/>
      <c r="G63" s="9"/>
      <c r="I63" s="10"/>
      <c r="J63" s="10"/>
      <c r="K63" s="10"/>
      <c r="L63" s="10"/>
      <c r="M63" s="10"/>
      <c r="N63" s="10"/>
      <c r="O63" s="10"/>
      <c r="P63" s="10"/>
      <c r="Q63" s="10"/>
      <c r="R63" s="10"/>
      <c r="S63" s="10"/>
      <c r="T63" s="10"/>
    </row>
    <row r="64" spans="1:20" s="5" customFormat="1" x14ac:dyDescent="0.3">
      <c r="A64" s="1"/>
      <c r="B64" s="10"/>
      <c r="C64" s="10"/>
      <c r="D64" s="11"/>
      <c r="E64" s="8"/>
      <c r="F64" s="8"/>
      <c r="G64" s="9"/>
      <c r="I64" s="10"/>
      <c r="J64" s="10"/>
      <c r="K64" s="10"/>
      <c r="L64" s="10"/>
      <c r="M64" s="10"/>
      <c r="N64" s="10"/>
      <c r="O64" s="10"/>
      <c r="P64" s="10"/>
      <c r="Q64" s="10"/>
      <c r="R64" s="10"/>
      <c r="S64" s="10"/>
      <c r="T64" s="10"/>
    </row>
    <row r="65" spans="1:20" s="5" customFormat="1" x14ac:dyDescent="0.3">
      <c r="A65" s="1"/>
      <c r="B65" s="10"/>
      <c r="C65" s="10"/>
      <c r="D65" s="11"/>
      <c r="E65" s="8"/>
      <c r="F65" s="8"/>
      <c r="G65" s="9"/>
      <c r="I65" s="10"/>
      <c r="J65" s="10"/>
      <c r="K65" s="10"/>
      <c r="L65" s="10"/>
      <c r="M65" s="10"/>
      <c r="N65" s="10"/>
      <c r="O65" s="10"/>
      <c r="P65" s="10"/>
      <c r="Q65" s="10"/>
      <c r="R65" s="10"/>
      <c r="S65" s="10"/>
      <c r="T65" s="10"/>
    </row>
    <row r="66" spans="1:20" s="5" customFormat="1" x14ac:dyDescent="0.3">
      <c r="A66" s="1"/>
      <c r="B66" s="10"/>
      <c r="C66" s="10"/>
      <c r="D66" s="11"/>
      <c r="E66" s="8"/>
      <c r="F66" s="8"/>
      <c r="G66" s="9"/>
      <c r="I66" s="10"/>
      <c r="J66" s="10"/>
      <c r="K66" s="10"/>
      <c r="L66" s="10"/>
      <c r="M66" s="10"/>
      <c r="N66" s="10"/>
      <c r="O66" s="10"/>
      <c r="P66" s="10"/>
      <c r="Q66" s="10"/>
      <c r="R66" s="10"/>
      <c r="S66" s="10"/>
      <c r="T66" s="10"/>
    </row>
    <row r="67" spans="1:20" s="5" customFormat="1" x14ac:dyDescent="0.3">
      <c r="A67" s="1"/>
      <c r="B67" s="10"/>
      <c r="C67" s="10"/>
      <c r="D67" s="11"/>
      <c r="E67" s="8"/>
      <c r="F67" s="8"/>
      <c r="G67" s="9"/>
      <c r="I67" s="10"/>
      <c r="J67" s="10"/>
      <c r="K67" s="10"/>
      <c r="L67" s="10"/>
      <c r="M67" s="10"/>
      <c r="N67" s="10"/>
      <c r="O67" s="10"/>
      <c r="P67" s="10"/>
      <c r="Q67" s="10"/>
      <c r="R67" s="10"/>
      <c r="S67" s="10"/>
      <c r="T67" s="10"/>
    </row>
    <row r="68" spans="1:20" s="5" customFormat="1" x14ac:dyDescent="0.3">
      <c r="A68" s="1"/>
      <c r="B68" s="10"/>
      <c r="C68" s="10"/>
      <c r="D68" s="11"/>
      <c r="E68" s="8"/>
      <c r="F68" s="8"/>
      <c r="G68" s="9"/>
      <c r="I68" s="10"/>
      <c r="J68" s="10"/>
      <c r="K68" s="10"/>
      <c r="L68" s="10"/>
      <c r="M68" s="10"/>
      <c r="N68" s="10"/>
      <c r="O68" s="10"/>
      <c r="P68" s="10"/>
      <c r="Q68" s="10"/>
      <c r="R68" s="10"/>
      <c r="S68" s="10"/>
      <c r="T68" s="10"/>
    </row>
    <row r="69" spans="1:20" s="5" customFormat="1" x14ac:dyDescent="0.3">
      <c r="A69" s="1"/>
      <c r="B69" s="10"/>
      <c r="C69" s="10"/>
      <c r="D69" s="11"/>
      <c r="E69" s="8"/>
      <c r="F69" s="8"/>
      <c r="G69" s="9"/>
      <c r="I69" s="10"/>
      <c r="J69" s="10"/>
      <c r="K69" s="10"/>
      <c r="L69" s="10"/>
      <c r="M69" s="10"/>
      <c r="N69" s="10"/>
      <c r="O69" s="10"/>
      <c r="P69" s="10"/>
      <c r="Q69" s="10"/>
      <c r="R69" s="10"/>
      <c r="S69" s="10"/>
      <c r="T69" s="10"/>
    </row>
    <row r="70" spans="1:20" s="5" customFormat="1" x14ac:dyDescent="0.3">
      <c r="A70" s="1"/>
      <c r="B70" s="10"/>
      <c r="C70" s="10"/>
      <c r="D70" s="11"/>
      <c r="E70" s="8"/>
      <c r="F70" s="8"/>
      <c r="G70" s="9"/>
      <c r="I70" s="10"/>
      <c r="J70" s="10"/>
      <c r="K70" s="10"/>
      <c r="L70" s="10"/>
      <c r="M70" s="10"/>
      <c r="N70" s="10"/>
      <c r="O70" s="10"/>
      <c r="P70" s="10"/>
      <c r="Q70" s="10"/>
      <c r="R70" s="10"/>
      <c r="S70" s="10"/>
      <c r="T70" s="10"/>
    </row>
    <row r="71" spans="1:20" s="5" customFormat="1" x14ac:dyDescent="0.3">
      <c r="A71" s="1"/>
      <c r="B71" s="10"/>
      <c r="C71" s="10"/>
      <c r="D71" s="11"/>
      <c r="E71" s="8"/>
      <c r="F71" s="8"/>
      <c r="G71" s="9"/>
      <c r="I71" s="10"/>
      <c r="J71" s="10"/>
      <c r="K71" s="10"/>
      <c r="L71" s="10"/>
      <c r="M71" s="10"/>
      <c r="N71" s="10"/>
      <c r="O71" s="10"/>
      <c r="P71" s="10"/>
      <c r="Q71" s="10"/>
      <c r="R71" s="10"/>
      <c r="S71" s="10"/>
      <c r="T71" s="10"/>
    </row>
    <row r="72" spans="1:20" s="5" customFormat="1" x14ac:dyDescent="0.3">
      <c r="A72" s="1"/>
      <c r="B72" s="10"/>
      <c r="C72" s="10"/>
      <c r="D72" s="11"/>
      <c r="E72" s="8"/>
      <c r="F72" s="8"/>
      <c r="G72" s="9"/>
      <c r="I72" s="10"/>
      <c r="J72" s="10"/>
      <c r="K72" s="10"/>
      <c r="L72" s="10"/>
      <c r="M72" s="10"/>
      <c r="N72" s="10"/>
      <c r="O72" s="10"/>
      <c r="P72" s="10"/>
      <c r="Q72" s="10"/>
      <c r="R72" s="10"/>
      <c r="S72" s="10"/>
      <c r="T72" s="10"/>
    </row>
    <row r="73" spans="1:20" s="5" customFormat="1" x14ac:dyDescent="0.3">
      <c r="A73" s="1"/>
      <c r="B73" s="10"/>
      <c r="C73" s="10"/>
      <c r="D73" s="11"/>
      <c r="E73" s="8"/>
      <c r="F73" s="8"/>
      <c r="G73" s="9"/>
      <c r="I73" s="10"/>
      <c r="J73" s="10"/>
      <c r="K73" s="10"/>
      <c r="L73" s="10"/>
      <c r="M73" s="10"/>
      <c r="N73" s="10"/>
      <c r="O73" s="10"/>
      <c r="P73" s="10"/>
      <c r="Q73" s="10"/>
      <c r="R73" s="10"/>
      <c r="S73" s="10"/>
      <c r="T73" s="10"/>
    </row>
    <row r="74" spans="1:20" s="5" customFormat="1" x14ac:dyDescent="0.3">
      <c r="A74" s="1"/>
      <c r="B74" s="10"/>
      <c r="C74" s="10"/>
      <c r="D74" s="11"/>
      <c r="E74" s="8"/>
      <c r="F74" s="8"/>
      <c r="G74" s="9"/>
      <c r="I74" s="10"/>
      <c r="J74" s="10"/>
      <c r="K74" s="10"/>
      <c r="L74" s="10"/>
      <c r="M74" s="10"/>
      <c r="N74" s="10"/>
      <c r="O74" s="10"/>
      <c r="P74" s="10"/>
      <c r="Q74" s="10"/>
      <c r="R74" s="10"/>
      <c r="S74" s="10"/>
      <c r="T74" s="10"/>
    </row>
    <row r="75" spans="1:20" s="5" customFormat="1" x14ac:dyDescent="0.3">
      <c r="A75" s="1"/>
      <c r="B75" s="10"/>
      <c r="C75" s="10"/>
      <c r="D75" s="11"/>
      <c r="E75" s="8"/>
      <c r="F75" s="8"/>
      <c r="G75" s="9"/>
      <c r="I75" s="10"/>
      <c r="J75" s="10"/>
      <c r="K75" s="10"/>
      <c r="L75" s="10"/>
      <c r="M75" s="10"/>
      <c r="N75" s="10"/>
      <c r="O75" s="10"/>
      <c r="P75" s="10"/>
      <c r="Q75" s="10"/>
      <c r="R75" s="10"/>
      <c r="S75" s="10"/>
      <c r="T75" s="10"/>
    </row>
    <row r="76" spans="1:20" s="5" customFormat="1" x14ac:dyDescent="0.3">
      <c r="A76" s="1"/>
      <c r="B76" s="10"/>
      <c r="C76" s="10"/>
      <c r="D76" s="11"/>
      <c r="E76" s="8"/>
      <c r="F76" s="8"/>
      <c r="G76" s="9"/>
      <c r="I76" s="10"/>
      <c r="J76" s="10"/>
      <c r="K76" s="10"/>
      <c r="L76" s="10"/>
      <c r="M76" s="10"/>
      <c r="N76" s="10"/>
      <c r="O76" s="10"/>
      <c r="P76" s="10"/>
      <c r="Q76" s="10"/>
      <c r="R76" s="10"/>
      <c r="S76" s="10"/>
      <c r="T76" s="10"/>
    </row>
    <row r="77" spans="1:20" s="5" customFormat="1" x14ac:dyDescent="0.3">
      <c r="A77" s="1"/>
      <c r="B77" s="10"/>
      <c r="C77" s="10"/>
      <c r="D77" s="11"/>
      <c r="E77" s="8"/>
      <c r="F77" s="8"/>
      <c r="G77" s="9"/>
      <c r="I77" s="10"/>
      <c r="J77" s="10"/>
      <c r="K77" s="10"/>
      <c r="L77" s="10"/>
      <c r="M77" s="10"/>
      <c r="N77" s="10"/>
      <c r="O77" s="10"/>
      <c r="P77" s="10"/>
      <c r="Q77" s="10"/>
      <c r="R77" s="10"/>
      <c r="S77" s="10"/>
      <c r="T77" s="10"/>
    </row>
    <row r="78" spans="1:20" s="5" customFormat="1" x14ac:dyDescent="0.3">
      <c r="A78" s="1"/>
      <c r="B78" s="10"/>
      <c r="C78" s="10"/>
      <c r="D78" s="11"/>
      <c r="E78" s="8"/>
      <c r="F78" s="8"/>
      <c r="G78" s="9"/>
      <c r="I78" s="10"/>
      <c r="J78" s="10"/>
      <c r="K78" s="10"/>
      <c r="L78" s="10"/>
      <c r="M78" s="10"/>
      <c r="N78" s="10"/>
      <c r="O78" s="10"/>
      <c r="P78" s="10"/>
      <c r="Q78" s="10"/>
      <c r="R78" s="10"/>
      <c r="S78" s="10"/>
      <c r="T78" s="10"/>
    </row>
    <row r="79" spans="1:20" s="5" customFormat="1" x14ac:dyDescent="0.3">
      <c r="A79" s="1"/>
      <c r="B79" s="10"/>
      <c r="C79" s="10"/>
      <c r="D79" s="11"/>
      <c r="E79" s="8"/>
      <c r="F79" s="8"/>
      <c r="G79" s="9"/>
      <c r="I79" s="10"/>
      <c r="J79" s="10"/>
      <c r="K79" s="10"/>
      <c r="L79" s="10"/>
      <c r="M79" s="10"/>
      <c r="N79" s="10"/>
      <c r="O79" s="10"/>
      <c r="P79" s="10"/>
      <c r="Q79" s="10"/>
      <c r="R79" s="10"/>
      <c r="S79" s="10"/>
      <c r="T79" s="10"/>
    </row>
    <row r="80" spans="1:20" s="5" customFormat="1" x14ac:dyDescent="0.3">
      <c r="A80" s="1"/>
      <c r="B80" s="10"/>
      <c r="C80" s="10"/>
      <c r="D80" s="11"/>
      <c r="E80" s="8"/>
      <c r="F80" s="8"/>
      <c r="G80" s="9"/>
      <c r="I80" s="10"/>
      <c r="J80" s="10"/>
      <c r="K80" s="10"/>
      <c r="L80" s="10"/>
      <c r="M80" s="10"/>
      <c r="N80" s="10"/>
      <c r="O80" s="10"/>
      <c r="P80" s="10"/>
      <c r="Q80" s="10"/>
      <c r="R80" s="10"/>
      <c r="S80" s="10"/>
      <c r="T80" s="10"/>
    </row>
    <row r="81" spans="1:20" s="5" customFormat="1" x14ac:dyDescent="0.3">
      <c r="A81" s="1"/>
      <c r="B81" s="10"/>
      <c r="C81" s="10"/>
      <c r="D81" s="11"/>
      <c r="E81" s="8"/>
      <c r="F81" s="8"/>
      <c r="G81" s="9"/>
      <c r="I81" s="10"/>
      <c r="J81" s="10"/>
      <c r="K81" s="10"/>
      <c r="L81" s="10"/>
      <c r="M81" s="10"/>
      <c r="N81" s="10"/>
      <c r="O81" s="10"/>
      <c r="P81" s="10"/>
      <c r="Q81" s="10"/>
      <c r="R81" s="10"/>
      <c r="S81" s="10"/>
      <c r="T81" s="10"/>
    </row>
    <row r="82" spans="1:20" s="5" customFormat="1" x14ac:dyDescent="0.3">
      <c r="A82" s="1"/>
      <c r="B82" s="10"/>
      <c r="C82" s="10"/>
      <c r="D82" s="11"/>
      <c r="E82" s="8"/>
      <c r="F82" s="8"/>
      <c r="G82" s="9"/>
      <c r="I82" s="10"/>
      <c r="J82" s="10"/>
      <c r="K82" s="10"/>
      <c r="L82" s="10"/>
      <c r="M82" s="10"/>
      <c r="N82" s="10"/>
      <c r="O82" s="10"/>
      <c r="P82" s="10"/>
      <c r="Q82" s="10"/>
      <c r="R82" s="10"/>
      <c r="S82" s="10"/>
      <c r="T82" s="10"/>
    </row>
    <row r="83" spans="1:20" s="5" customFormat="1" x14ac:dyDescent="0.3">
      <c r="A83" s="1"/>
      <c r="B83" s="10"/>
      <c r="C83" s="10"/>
      <c r="D83" s="11"/>
      <c r="E83" s="8"/>
      <c r="F83" s="8"/>
      <c r="G83" s="9"/>
      <c r="I83" s="10"/>
      <c r="J83" s="10"/>
      <c r="K83" s="10"/>
      <c r="L83" s="10"/>
      <c r="M83" s="10"/>
      <c r="N83" s="10"/>
      <c r="O83" s="10"/>
      <c r="P83" s="10"/>
      <c r="Q83" s="10"/>
      <c r="R83" s="10"/>
      <c r="S83" s="10"/>
      <c r="T83" s="10"/>
    </row>
    <row r="84" spans="1:20" s="5" customFormat="1" x14ac:dyDescent="0.3">
      <c r="A84" s="1"/>
      <c r="B84" s="10"/>
      <c r="C84" s="10"/>
      <c r="D84" s="11"/>
      <c r="E84" s="8"/>
      <c r="F84" s="8"/>
      <c r="G84" s="9"/>
      <c r="I84" s="10"/>
      <c r="J84" s="10"/>
      <c r="K84" s="10"/>
      <c r="L84" s="10"/>
      <c r="M84" s="10"/>
      <c r="N84" s="10"/>
      <c r="O84" s="10"/>
      <c r="P84" s="10"/>
      <c r="Q84" s="10"/>
      <c r="R84" s="10"/>
      <c r="S84" s="10"/>
      <c r="T84" s="10"/>
    </row>
    <row r="85" spans="1:20" s="5" customFormat="1" x14ac:dyDescent="0.3">
      <c r="A85" s="1"/>
      <c r="B85" s="10"/>
      <c r="C85" s="10"/>
      <c r="D85" s="11"/>
      <c r="E85" s="8"/>
      <c r="F85" s="8"/>
      <c r="G85" s="9"/>
      <c r="I85" s="10"/>
      <c r="J85" s="10"/>
      <c r="K85" s="10"/>
      <c r="L85" s="10"/>
      <c r="M85" s="10"/>
      <c r="N85" s="10"/>
      <c r="O85" s="10"/>
      <c r="P85" s="10"/>
      <c r="Q85" s="10"/>
      <c r="R85" s="10"/>
      <c r="S85" s="10"/>
      <c r="T85" s="10"/>
    </row>
    <row r="86" spans="1:20" s="5" customFormat="1" x14ac:dyDescent="0.3">
      <c r="A86" s="1"/>
      <c r="B86" s="10"/>
      <c r="C86" s="10"/>
      <c r="D86" s="11"/>
      <c r="E86" s="8"/>
      <c r="F86" s="8"/>
      <c r="G86" s="9"/>
      <c r="I86" s="10"/>
      <c r="J86" s="10"/>
      <c r="K86" s="10"/>
      <c r="L86" s="10"/>
      <c r="M86" s="10"/>
      <c r="N86" s="10"/>
      <c r="O86" s="10"/>
      <c r="P86" s="10"/>
      <c r="Q86" s="10"/>
      <c r="R86" s="10"/>
      <c r="S86" s="10"/>
      <c r="T86" s="10"/>
    </row>
    <row r="87" spans="1:20" s="5" customFormat="1" x14ac:dyDescent="0.3">
      <c r="A87" s="1"/>
      <c r="B87" s="10"/>
      <c r="C87" s="10"/>
      <c r="D87" s="11"/>
      <c r="E87" s="8"/>
      <c r="F87" s="8"/>
      <c r="G87" s="9"/>
      <c r="I87" s="10"/>
      <c r="J87" s="10"/>
      <c r="K87" s="10"/>
      <c r="L87" s="10"/>
      <c r="M87" s="10"/>
      <c r="N87" s="10"/>
      <c r="O87" s="10"/>
      <c r="P87" s="10"/>
      <c r="Q87" s="10"/>
      <c r="R87" s="10"/>
      <c r="S87" s="10"/>
      <c r="T87" s="10"/>
    </row>
    <row r="88" spans="1:20" s="5" customFormat="1" x14ac:dyDescent="0.3">
      <c r="A88" s="1"/>
      <c r="B88" s="10"/>
      <c r="C88" s="10"/>
      <c r="D88" s="11"/>
      <c r="E88" s="8"/>
      <c r="F88" s="8"/>
      <c r="G88" s="9"/>
      <c r="I88" s="10"/>
      <c r="J88" s="10"/>
      <c r="K88" s="10"/>
      <c r="L88" s="10"/>
      <c r="M88" s="10"/>
      <c r="N88" s="10"/>
      <c r="O88" s="10"/>
      <c r="P88" s="10"/>
      <c r="Q88" s="10"/>
      <c r="R88" s="10"/>
      <c r="S88" s="10"/>
      <c r="T88" s="10"/>
    </row>
    <row r="89" spans="1:20" s="5" customFormat="1" x14ac:dyDescent="0.3">
      <c r="A89" s="1"/>
      <c r="B89" s="10"/>
      <c r="C89" s="10"/>
      <c r="D89" s="11"/>
      <c r="E89" s="8"/>
      <c r="F89" s="8"/>
      <c r="G89" s="9"/>
      <c r="I89" s="10"/>
      <c r="J89" s="10"/>
      <c r="K89" s="10"/>
      <c r="L89" s="10"/>
      <c r="M89" s="10"/>
      <c r="N89" s="10"/>
      <c r="O89" s="10"/>
      <c r="P89" s="10"/>
      <c r="Q89" s="10"/>
      <c r="R89" s="10"/>
      <c r="S89" s="10"/>
      <c r="T89" s="10"/>
    </row>
    <row r="90" spans="1:20" s="5" customFormat="1" x14ac:dyDescent="0.3">
      <c r="A90" s="1"/>
      <c r="B90" s="10"/>
      <c r="C90" s="10"/>
      <c r="D90" s="11"/>
      <c r="E90" s="8"/>
      <c r="F90" s="8"/>
      <c r="G90" s="9"/>
      <c r="I90" s="10"/>
      <c r="J90" s="10"/>
      <c r="K90" s="10"/>
      <c r="L90" s="10"/>
      <c r="M90" s="10"/>
      <c r="N90" s="10"/>
      <c r="O90" s="10"/>
      <c r="P90" s="10"/>
      <c r="Q90" s="10"/>
      <c r="R90" s="10"/>
      <c r="S90" s="10"/>
      <c r="T90" s="10"/>
    </row>
    <row r="91" spans="1:20" s="5" customFormat="1" x14ac:dyDescent="0.3">
      <c r="A91" s="1"/>
      <c r="B91" s="10"/>
      <c r="C91" s="10"/>
      <c r="D91" s="11"/>
      <c r="E91" s="8"/>
      <c r="F91" s="8"/>
      <c r="G91" s="9"/>
      <c r="I91" s="10"/>
      <c r="J91" s="10"/>
      <c r="K91" s="10"/>
      <c r="L91" s="10"/>
      <c r="M91" s="10"/>
      <c r="N91" s="10"/>
      <c r="O91" s="10"/>
      <c r="P91" s="10"/>
      <c r="Q91" s="10"/>
      <c r="R91" s="10"/>
      <c r="S91" s="10"/>
      <c r="T91" s="10"/>
    </row>
    <row r="92" spans="1:20" s="5" customFormat="1" x14ac:dyDescent="0.3">
      <c r="A92" s="1"/>
      <c r="B92" s="10"/>
      <c r="C92" s="10"/>
      <c r="D92" s="11"/>
      <c r="E92" s="8"/>
      <c r="F92" s="8"/>
      <c r="G92" s="9"/>
      <c r="I92" s="10"/>
      <c r="J92" s="10"/>
      <c r="K92" s="10"/>
      <c r="L92" s="10"/>
      <c r="M92" s="10"/>
      <c r="N92" s="10"/>
      <c r="O92" s="10"/>
      <c r="P92" s="10"/>
      <c r="Q92" s="10"/>
      <c r="R92" s="10"/>
      <c r="S92" s="10"/>
      <c r="T92" s="10"/>
    </row>
  </sheetData>
  <sheetProtection algorithmName="SHA-512" hashValue="V+5qG8TNHIijSziuIbgN00RLcRVeMEwc2Nv1szOu2QR2M03uYhgnN+mFFcFDVmYawlaR3XCqOyQmoGrJlpkFcw==" saltValue="B68tUxEYu6qtjBw6AEKxqw==" spinCount="100000" sheet="1" selectLockedCells="1"/>
  <mergeCells count="7">
    <mergeCell ref="G20:G21"/>
    <mergeCell ref="H20:H21"/>
    <mergeCell ref="B31:F31"/>
    <mergeCell ref="B20:C20"/>
    <mergeCell ref="D20:D21"/>
    <mergeCell ref="E20:E21"/>
    <mergeCell ref="F20:F21"/>
  </mergeCells>
  <pageMargins left="0.23622047244094491" right="0.23622047244094491" top="0.74803149606299213" bottom="0.74803149606299213" header="0.31496062992125984" footer="0.31496062992125984"/>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E9727-70CB-4FF9-9631-281EC749D8FD}">
  <sheetPr>
    <tabColor rgb="FF0070C0"/>
  </sheetPr>
  <dimension ref="A1:T127"/>
  <sheetViews>
    <sheetView showGridLines="0" tabSelected="1" zoomScaleNormal="100" workbookViewId="0">
      <selection activeCell="C11" sqref="C11"/>
    </sheetView>
  </sheetViews>
  <sheetFormatPr defaultColWidth="9.08984375" defaultRowHeight="12.5" x14ac:dyDescent="0.25"/>
  <cols>
    <col min="1" max="1" width="5.1796875" style="53" customWidth="1"/>
    <col min="2" max="2" width="37.453125" style="20" customWidth="1"/>
    <col min="3" max="3" width="21.7265625" style="20" customWidth="1"/>
    <col min="4" max="4" width="14.90625" style="76" customWidth="1"/>
    <col min="5" max="5" width="15.36328125" style="21" customWidth="1"/>
    <col min="6" max="6" width="14.90625" style="20" customWidth="1"/>
    <col min="7" max="7" width="14.90625" style="21" customWidth="1"/>
    <col min="8" max="8" width="14.90625" style="19" customWidth="1"/>
    <col min="9" max="9" width="27.54296875" style="20" customWidth="1"/>
    <col min="10" max="11" width="12.08984375" style="20" customWidth="1"/>
    <col min="12" max="12" width="23.453125" style="20" customWidth="1"/>
    <col min="13" max="13" width="17.36328125" style="20" customWidth="1"/>
    <col min="14" max="14" width="18.453125" style="20" customWidth="1"/>
    <col min="15" max="15" width="15" style="20" customWidth="1"/>
    <col min="16" max="16384" width="9.08984375" style="20"/>
  </cols>
  <sheetData>
    <row r="1" spans="1:20" s="54" customFormat="1" ht="51" customHeight="1" x14ac:dyDescent="0.25">
      <c r="A1" s="53"/>
      <c r="C1" s="80"/>
      <c r="D1" s="72"/>
      <c r="F1" s="55"/>
      <c r="G1" s="56"/>
      <c r="H1" s="19"/>
    </row>
    <row r="2" spans="1:20" s="54" customFormat="1" ht="30" customHeight="1" x14ac:dyDescent="0.45">
      <c r="A2" s="53"/>
      <c r="B2" s="82" t="s">
        <v>53</v>
      </c>
      <c r="C2" s="71" t="s">
        <v>1</v>
      </c>
      <c r="D2" s="72"/>
      <c r="E2" s="58"/>
      <c r="G2" s="21"/>
      <c r="H2" s="19"/>
    </row>
    <row r="3" spans="1:20" s="54" customFormat="1" ht="8" customHeight="1" x14ac:dyDescent="0.25">
      <c r="A3" s="53"/>
      <c r="D3" s="72"/>
      <c r="F3" s="55"/>
      <c r="G3" s="56"/>
      <c r="H3" s="19"/>
      <c r="S3" s="59"/>
      <c r="T3" s="59"/>
    </row>
    <row r="4" spans="1:20" s="62" customFormat="1" ht="15.75" customHeight="1" x14ac:dyDescent="0.35">
      <c r="A4" s="61"/>
      <c r="B4" s="60" t="s">
        <v>0</v>
      </c>
      <c r="D4" s="83"/>
      <c r="F4" s="84"/>
      <c r="G4" s="85"/>
      <c r="H4" s="86"/>
      <c r="S4" s="59"/>
      <c r="T4" s="59"/>
    </row>
    <row r="5" spans="1:20" s="62" customFormat="1" ht="9.5" customHeight="1" x14ac:dyDescent="0.35">
      <c r="A5" s="61"/>
      <c r="B5" s="60"/>
      <c r="C5" s="60"/>
      <c r="D5" s="73"/>
      <c r="E5" s="57"/>
      <c r="F5" s="57"/>
      <c r="G5" s="87"/>
      <c r="H5" s="86"/>
      <c r="S5" s="63"/>
      <c r="T5" s="64"/>
    </row>
    <row r="6" spans="1:20" s="57" customFormat="1" ht="20.25" customHeight="1" x14ac:dyDescent="0.35">
      <c r="A6" s="88" t="s">
        <v>19</v>
      </c>
      <c r="B6" s="89" t="s">
        <v>50</v>
      </c>
      <c r="C6" s="90" t="s">
        <v>12</v>
      </c>
      <c r="D6" s="83"/>
      <c r="E6" s="62"/>
      <c r="F6" s="62"/>
      <c r="G6" s="62"/>
      <c r="H6" s="62"/>
      <c r="I6" s="91"/>
      <c r="J6" s="91"/>
      <c r="K6" s="91"/>
      <c r="L6" s="91"/>
      <c r="M6" s="91"/>
      <c r="N6" s="91"/>
    </row>
    <row r="7" spans="1:20" s="57" customFormat="1" ht="20.25" customHeight="1" x14ac:dyDescent="0.35">
      <c r="A7" s="88"/>
      <c r="B7" s="62" t="s">
        <v>45</v>
      </c>
      <c r="C7" s="92">
        <v>0</v>
      </c>
      <c r="D7" s="83"/>
      <c r="E7" s="62"/>
      <c r="F7" s="62"/>
      <c r="G7" s="62"/>
      <c r="H7" s="62"/>
      <c r="I7" s="91"/>
      <c r="J7" s="91"/>
      <c r="K7" s="91"/>
      <c r="L7" s="91"/>
      <c r="M7" s="91"/>
      <c r="N7" s="91"/>
    </row>
    <row r="8" spans="1:20" s="57" customFormat="1" ht="20.25" customHeight="1" x14ac:dyDescent="0.35">
      <c r="A8" s="88"/>
      <c r="B8" s="93" t="s">
        <v>46</v>
      </c>
      <c r="C8" s="94">
        <f>IF(C7&gt;5000,C7,0)</f>
        <v>0</v>
      </c>
      <c r="D8" s="95" t="s">
        <v>51</v>
      </c>
      <c r="E8" s="96"/>
      <c r="F8" s="97"/>
      <c r="G8" s="62"/>
      <c r="H8" s="62"/>
      <c r="I8" s="91"/>
      <c r="J8" s="91"/>
      <c r="K8" s="91"/>
      <c r="L8" s="91"/>
      <c r="M8" s="91"/>
      <c r="N8" s="91"/>
    </row>
    <row r="9" spans="1:20" s="57" customFormat="1" ht="20.25" customHeight="1" x14ac:dyDescent="0.35">
      <c r="A9" s="88"/>
      <c r="B9" s="62"/>
      <c r="C9" s="62"/>
      <c r="D9" s="83"/>
      <c r="E9" s="62"/>
      <c r="F9" s="62"/>
      <c r="G9" s="62"/>
      <c r="H9" s="62"/>
      <c r="L9" s="91"/>
      <c r="M9" s="91"/>
      <c r="N9" s="91"/>
    </row>
    <row r="10" spans="1:20" s="57" customFormat="1" ht="20.25" customHeight="1" x14ac:dyDescent="0.35">
      <c r="A10" s="88" t="s">
        <v>20</v>
      </c>
      <c r="B10" s="89" t="s">
        <v>47</v>
      </c>
      <c r="C10" s="90" t="s">
        <v>12</v>
      </c>
      <c r="D10" s="83"/>
      <c r="E10" s="62"/>
      <c r="F10" s="62"/>
      <c r="G10" s="62"/>
      <c r="H10" s="62"/>
      <c r="I10" s="91"/>
      <c r="J10" s="91"/>
      <c r="K10" s="91"/>
      <c r="L10" s="91"/>
      <c r="M10" s="91"/>
      <c r="N10" s="91"/>
    </row>
    <row r="11" spans="1:20" s="57" customFormat="1" ht="20.25" customHeight="1" x14ac:dyDescent="0.35">
      <c r="A11" s="88"/>
      <c r="B11" s="62" t="s">
        <v>48</v>
      </c>
      <c r="C11" s="92">
        <v>0</v>
      </c>
      <c r="D11" s="83"/>
      <c r="E11" s="62"/>
      <c r="F11" s="62"/>
      <c r="G11" s="62"/>
      <c r="H11" s="62"/>
      <c r="L11" s="91"/>
      <c r="M11" s="91"/>
      <c r="N11" s="91"/>
    </row>
    <row r="12" spans="1:20" s="57" customFormat="1" ht="20.25" customHeight="1" x14ac:dyDescent="0.35">
      <c r="A12" s="88"/>
      <c r="B12" s="93" t="s">
        <v>49</v>
      </c>
      <c r="C12" s="94">
        <f>IF(C11&gt;5000,C11-5000,C11)</f>
        <v>0</v>
      </c>
      <c r="D12" s="83"/>
      <c r="E12" s="62"/>
      <c r="F12" s="62"/>
      <c r="G12" s="62"/>
      <c r="H12" s="62"/>
      <c r="L12" s="91"/>
      <c r="M12" s="91"/>
      <c r="N12" s="91"/>
    </row>
    <row r="13" spans="1:20" s="57" customFormat="1" ht="20.25" customHeight="1" x14ac:dyDescent="0.35">
      <c r="A13" s="88"/>
      <c r="B13" s="62"/>
      <c r="C13" s="62"/>
      <c r="D13" s="83"/>
      <c r="E13" s="62"/>
      <c r="F13" s="62"/>
      <c r="G13" s="62"/>
      <c r="H13" s="62"/>
      <c r="L13" s="91"/>
      <c r="M13" s="91"/>
      <c r="N13" s="91"/>
    </row>
    <row r="14" spans="1:20" s="57" customFormat="1" ht="20.25" customHeight="1" x14ac:dyDescent="0.35">
      <c r="A14" s="88">
        <v>3</v>
      </c>
      <c r="B14" s="89" t="s">
        <v>16</v>
      </c>
      <c r="C14" s="90" t="s">
        <v>12</v>
      </c>
      <c r="D14" s="83"/>
      <c r="E14" s="62"/>
      <c r="F14" s="62"/>
      <c r="G14" s="62"/>
      <c r="H14" s="62"/>
      <c r="I14" s="91"/>
      <c r="J14" s="91"/>
      <c r="K14" s="91"/>
      <c r="L14" s="91"/>
      <c r="M14" s="91"/>
      <c r="N14" s="91"/>
    </row>
    <row r="15" spans="1:20" s="57" customFormat="1" ht="20.25" customHeight="1" x14ac:dyDescent="0.35">
      <c r="A15" s="88"/>
      <c r="B15" s="62" t="s">
        <v>18</v>
      </c>
      <c r="C15" s="98">
        <v>0.02</v>
      </c>
      <c r="D15" s="83"/>
      <c r="E15" s="62"/>
      <c r="F15" s="62"/>
      <c r="G15" s="62"/>
      <c r="H15" s="62"/>
      <c r="I15" s="91"/>
      <c r="J15" s="91"/>
      <c r="K15" s="91"/>
      <c r="L15" s="91"/>
      <c r="M15" s="91"/>
      <c r="N15" s="91"/>
    </row>
    <row r="16" spans="1:20" s="57" customFormat="1" ht="20.25" customHeight="1" x14ac:dyDescent="0.35">
      <c r="A16" s="88"/>
      <c r="B16" s="62" t="s">
        <v>17</v>
      </c>
      <c r="C16" s="92">
        <v>0</v>
      </c>
      <c r="D16" s="83"/>
      <c r="E16" s="62"/>
      <c r="F16" s="62"/>
      <c r="G16" s="62"/>
      <c r="H16" s="62"/>
      <c r="I16" s="91"/>
      <c r="J16" s="91"/>
      <c r="K16" s="91"/>
      <c r="L16" s="91"/>
      <c r="M16" s="91"/>
      <c r="N16" s="91"/>
    </row>
    <row r="17" spans="1:14" s="57" customFormat="1" ht="20.25" customHeight="1" x14ac:dyDescent="0.35">
      <c r="A17" s="88"/>
      <c r="B17" s="62" t="s">
        <v>39</v>
      </c>
      <c r="C17" s="92">
        <v>0</v>
      </c>
      <c r="D17" s="83"/>
      <c r="E17" s="62"/>
      <c r="F17" s="62"/>
      <c r="G17" s="62"/>
      <c r="H17" s="62"/>
      <c r="I17" s="91"/>
      <c r="J17" s="91"/>
      <c r="K17" s="91"/>
      <c r="L17" s="91"/>
      <c r="M17" s="91"/>
      <c r="N17" s="91"/>
    </row>
    <row r="18" spans="1:14" s="57" customFormat="1" ht="20.25" customHeight="1" x14ac:dyDescent="0.35">
      <c r="A18" s="88"/>
      <c r="B18" s="93" t="s">
        <v>2</v>
      </c>
      <c r="C18" s="94">
        <f>IF((C15*C16)&gt;C17,C15*C16,C17)</f>
        <v>0</v>
      </c>
      <c r="D18" s="83"/>
      <c r="E18" s="62"/>
      <c r="F18" s="62"/>
      <c r="G18" s="62"/>
      <c r="H18" s="62"/>
      <c r="I18" s="87"/>
      <c r="J18" s="91"/>
      <c r="K18" s="91"/>
      <c r="L18" s="91"/>
      <c r="M18" s="91"/>
      <c r="N18" s="91"/>
    </row>
    <row r="19" spans="1:14" s="57" customFormat="1" ht="23.5" customHeight="1" x14ac:dyDescent="0.35">
      <c r="A19" s="88"/>
      <c r="B19" s="62"/>
      <c r="C19" s="62"/>
      <c r="D19" s="99"/>
      <c r="F19" s="87"/>
      <c r="H19" s="62"/>
      <c r="I19" s="91"/>
      <c r="J19" s="91"/>
      <c r="K19" s="91"/>
      <c r="L19" s="91"/>
      <c r="M19" s="91"/>
      <c r="N19" s="91"/>
    </row>
    <row r="20" spans="1:14" s="57" customFormat="1" ht="20.25" customHeight="1" x14ac:dyDescent="0.35">
      <c r="A20" s="88">
        <v>4</v>
      </c>
      <c r="B20" s="89" t="s">
        <v>32</v>
      </c>
      <c r="C20" s="90" t="s">
        <v>12</v>
      </c>
      <c r="D20" s="99"/>
      <c r="E20" s="100" t="s">
        <v>23</v>
      </c>
      <c r="F20" s="87"/>
      <c r="H20" s="62"/>
    </row>
    <row r="21" spans="1:14" s="57" customFormat="1" ht="20.25" customHeight="1" x14ac:dyDescent="0.35">
      <c r="A21" s="62"/>
      <c r="B21" s="62"/>
      <c r="C21" s="90"/>
      <c r="D21" s="99"/>
      <c r="E21" s="100" t="s">
        <v>24</v>
      </c>
      <c r="F21" s="87"/>
      <c r="H21" s="62"/>
    </row>
    <row r="22" spans="1:14" s="57" customFormat="1" ht="10" customHeight="1" x14ac:dyDescent="0.35">
      <c r="A22" s="62"/>
      <c r="B22" s="62"/>
      <c r="C22" s="62"/>
      <c r="D22" s="99"/>
      <c r="E22" s="100" t="s">
        <v>25</v>
      </c>
      <c r="H22" s="62"/>
    </row>
    <row r="23" spans="1:14" s="57" customFormat="1" ht="20.25" customHeight="1" x14ac:dyDescent="0.35">
      <c r="A23" s="62"/>
      <c r="B23" s="93" t="s">
        <v>21</v>
      </c>
      <c r="C23" s="101" t="s">
        <v>23</v>
      </c>
      <c r="D23" s="74"/>
      <c r="E23" s="100" t="s">
        <v>26</v>
      </c>
      <c r="H23" s="62"/>
    </row>
    <row r="24" spans="1:14" s="57" customFormat="1" ht="13" customHeight="1" x14ac:dyDescent="0.35">
      <c r="A24" s="102"/>
      <c r="C24" s="90"/>
      <c r="D24" s="74"/>
      <c r="E24" s="100"/>
      <c r="H24" s="62"/>
    </row>
    <row r="25" spans="1:14" s="57" customFormat="1" ht="20.25" customHeight="1" x14ac:dyDescent="0.35">
      <c r="A25" s="102"/>
      <c r="B25" s="87" t="s">
        <v>27</v>
      </c>
      <c r="C25" s="92">
        <v>0</v>
      </c>
      <c r="D25" s="103"/>
      <c r="E25" s="100"/>
      <c r="G25" s="62"/>
      <c r="H25" s="62"/>
    </row>
    <row r="26" spans="1:14" s="57" customFormat="1" ht="13" customHeight="1" x14ac:dyDescent="0.35">
      <c r="A26" s="102"/>
      <c r="C26" s="90"/>
      <c r="D26" s="74"/>
      <c r="G26" s="62"/>
      <c r="H26" s="62"/>
    </row>
    <row r="27" spans="1:14" s="57" customFormat="1" ht="20" customHeight="1" x14ac:dyDescent="0.35">
      <c r="A27" s="62"/>
      <c r="B27" s="62" t="s">
        <v>22</v>
      </c>
      <c r="C27" s="92">
        <v>0</v>
      </c>
      <c r="D27" s="74"/>
      <c r="G27" s="62"/>
      <c r="H27" s="62"/>
    </row>
    <row r="28" spans="1:14" s="57" customFormat="1" ht="20.25" customHeight="1" x14ac:dyDescent="0.35">
      <c r="A28" s="102"/>
      <c r="B28" s="57" t="s">
        <v>14</v>
      </c>
      <c r="C28" s="87">
        <f>IF(C23=E21,C27*15%,IF(C23=E20,C27*15%,0))</f>
        <v>0</v>
      </c>
      <c r="D28" s="83"/>
      <c r="E28" s="62"/>
      <c r="G28" s="62"/>
      <c r="H28" s="62"/>
    </row>
    <row r="29" spans="1:14" s="104" customFormat="1" ht="20.25" customHeight="1" x14ac:dyDescent="0.35">
      <c r="A29" s="62"/>
      <c r="B29" s="87" t="s">
        <v>15</v>
      </c>
      <c r="C29" s="87">
        <f>IF(C23=E22,C27*10%,0)</f>
        <v>0</v>
      </c>
      <c r="D29" s="83"/>
      <c r="E29" s="62"/>
      <c r="F29" s="62"/>
      <c r="G29" s="62"/>
      <c r="H29" s="62"/>
    </row>
    <row r="30" spans="1:14" s="57" customFormat="1" ht="13" customHeight="1" x14ac:dyDescent="0.35">
      <c r="A30" s="102"/>
      <c r="C30" s="90"/>
      <c r="D30" s="105"/>
      <c r="E30" s="62"/>
      <c r="F30" s="62"/>
      <c r="G30" s="62"/>
      <c r="H30" s="62"/>
    </row>
    <row r="31" spans="1:14" s="57" customFormat="1" ht="20" customHeight="1" x14ac:dyDescent="0.35">
      <c r="A31" s="102"/>
      <c r="B31" s="58" t="s">
        <v>29</v>
      </c>
      <c r="C31" s="91">
        <f>IF(C28&gt;C29,C28,C29)</f>
        <v>0</v>
      </c>
      <c r="D31" s="83"/>
      <c r="E31" s="62"/>
      <c r="G31" s="62"/>
      <c r="H31" s="62"/>
    </row>
    <row r="32" spans="1:14" s="104" customFormat="1" ht="20.25" customHeight="1" x14ac:dyDescent="0.35">
      <c r="A32" s="62"/>
      <c r="B32" s="87" t="s">
        <v>28</v>
      </c>
      <c r="C32" s="92">
        <v>0</v>
      </c>
      <c r="D32" s="83"/>
      <c r="E32" s="62"/>
      <c r="F32" s="62"/>
      <c r="G32" s="62"/>
      <c r="H32" s="62"/>
    </row>
    <row r="33" spans="1:14" s="57" customFormat="1" ht="13" customHeight="1" x14ac:dyDescent="0.35">
      <c r="A33" s="102"/>
      <c r="C33" s="90"/>
      <c r="D33" s="105"/>
      <c r="E33" s="62"/>
      <c r="F33" s="62"/>
      <c r="G33" s="62"/>
      <c r="H33" s="62"/>
    </row>
    <row r="34" spans="1:14" s="104" customFormat="1" ht="20.25" customHeight="1" x14ac:dyDescent="0.35">
      <c r="A34" s="62"/>
      <c r="B34" s="58" t="s">
        <v>30</v>
      </c>
      <c r="C34" s="91">
        <f>C31-C32</f>
        <v>0</v>
      </c>
      <c r="D34" s="83"/>
      <c r="E34" s="62"/>
      <c r="F34" s="62"/>
      <c r="G34" s="62"/>
      <c r="H34" s="62"/>
    </row>
    <row r="35" spans="1:14" ht="20.25" customHeight="1" x14ac:dyDescent="0.25">
      <c r="A35" s="66"/>
      <c r="C35" s="65"/>
      <c r="D35" s="72"/>
      <c r="E35" s="54"/>
      <c r="G35" s="54"/>
      <c r="H35" s="54"/>
    </row>
    <row r="36" spans="1:14" ht="10" customHeight="1" x14ac:dyDescent="0.25">
      <c r="A36" s="54"/>
      <c r="B36" s="68"/>
      <c r="C36" s="68"/>
      <c r="D36" s="75"/>
      <c r="E36" s="54"/>
      <c r="F36" s="54"/>
      <c r="G36" s="54"/>
      <c r="H36" s="54"/>
      <c r="L36" s="65"/>
      <c r="M36" s="65"/>
      <c r="N36" s="65"/>
    </row>
    <row r="37" spans="1:14" ht="20.25" customHeight="1" x14ac:dyDescent="0.25">
      <c r="A37" s="66"/>
      <c r="B37" s="65"/>
      <c r="D37" s="72"/>
      <c r="E37" s="54"/>
      <c r="F37" s="54"/>
      <c r="G37" s="54"/>
      <c r="H37" s="54"/>
    </row>
    <row r="38" spans="1:14" s="69" customFormat="1" x14ac:dyDescent="0.25">
      <c r="B38" s="15" t="s">
        <v>35</v>
      </c>
      <c r="C38" s="16"/>
      <c r="D38" s="17"/>
      <c r="E38" s="16"/>
      <c r="F38" s="18"/>
    </row>
    <row r="39" spans="1:14" s="69" customFormat="1" ht="29" customHeight="1" x14ac:dyDescent="0.25">
      <c r="B39" s="107" t="s">
        <v>36</v>
      </c>
      <c r="C39" s="107"/>
      <c r="D39" s="107"/>
      <c r="E39" s="107"/>
      <c r="F39" s="107"/>
    </row>
    <row r="40" spans="1:14" s="69" customFormat="1" ht="18" customHeight="1" x14ac:dyDescent="0.25">
      <c r="B40" s="81"/>
      <c r="C40" s="81"/>
      <c r="D40" s="81"/>
      <c r="E40" s="81"/>
      <c r="F40" s="81"/>
    </row>
    <row r="41" spans="1:14" s="69" customFormat="1" x14ac:dyDescent="0.25">
      <c r="B41" s="15" t="s">
        <v>37</v>
      </c>
      <c r="C41" s="16"/>
      <c r="D41" s="17"/>
      <c r="E41" s="16"/>
      <c r="F41" s="18"/>
    </row>
    <row r="42" spans="1:14" s="69" customFormat="1" x14ac:dyDescent="0.25">
      <c r="B42" s="15" t="s">
        <v>54</v>
      </c>
      <c r="C42" s="16"/>
      <c r="D42" s="17"/>
      <c r="E42" s="16"/>
      <c r="F42" s="18"/>
    </row>
    <row r="43" spans="1:14" s="69" customFormat="1" x14ac:dyDescent="0.25">
      <c r="B43" s="15" t="s">
        <v>38</v>
      </c>
      <c r="C43" s="16"/>
      <c r="D43" s="17"/>
      <c r="E43" s="16"/>
      <c r="F43" s="18"/>
    </row>
    <row r="44" spans="1:14" ht="20.25" customHeight="1" x14ac:dyDescent="0.25">
      <c r="A44" s="54"/>
      <c r="B44" s="67"/>
      <c r="C44" s="70"/>
      <c r="D44" s="72"/>
      <c r="E44" s="54"/>
      <c r="F44" s="54"/>
      <c r="G44" s="54"/>
      <c r="H44" s="54"/>
      <c r="J44" s="65"/>
    </row>
    <row r="45" spans="1:14" ht="20.25" customHeight="1" x14ac:dyDescent="0.25">
      <c r="A45" s="54"/>
      <c r="B45" s="67"/>
      <c r="C45" s="21"/>
      <c r="D45" s="72"/>
      <c r="E45" s="54"/>
      <c r="F45" s="54"/>
      <c r="G45" s="54"/>
      <c r="H45" s="54"/>
      <c r="J45" s="65"/>
    </row>
    <row r="46" spans="1:14" s="54" customFormat="1" ht="21.75" customHeight="1" x14ac:dyDescent="0.25">
      <c r="D46" s="72"/>
    </row>
    <row r="47" spans="1:14" s="54" customFormat="1" ht="21.75" customHeight="1" x14ac:dyDescent="0.25">
      <c r="D47" s="72"/>
    </row>
    <row r="48" spans="1:14" s="54" customFormat="1" ht="21.75" customHeight="1" x14ac:dyDescent="0.25">
      <c r="D48" s="72"/>
    </row>
    <row r="49" spans="1:8" s="54" customFormat="1" ht="21.75" customHeight="1" x14ac:dyDescent="0.25">
      <c r="D49" s="72"/>
    </row>
    <row r="50" spans="1:8" s="54" customFormat="1" ht="21.75" customHeight="1" x14ac:dyDescent="0.25">
      <c r="D50" s="72"/>
    </row>
    <row r="51" spans="1:8" s="54" customFormat="1" ht="21.75" customHeight="1" x14ac:dyDescent="0.25">
      <c r="D51" s="72"/>
    </row>
    <row r="52" spans="1:8" ht="25.5" customHeight="1" x14ac:dyDescent="0.25">
      <c r="A52" s="54"/>
      <c r="B52" s="54"/>
      <c r="C52" s="54"/>
      <c r="D52" s="72"/>
      <c r="E52" s="54"/>
      <c r="F52" s="54"/>
      <c r="G52" s="54"/>
      <c r="H52" s="54"/>
    </row>
    <row r="53" spans="1:8" ht="25.5" hidden="1" customHeight="1" x14ac:dyDescent="0.25">
      <c r="A53" s="54"/>
      <c r="B53" s="54"/>
      <c r="C53" s="54"/>
      <c r="D53" s="72"/>
      <c r="E53" s="54"/>
      <c r="F53" s="54"/>
      <c r="G53" s="54"/>
      <c r="H53" s="54"/>
    </row>
    <row r="54" spans="1:8" s="54" customFormat="1" ht="21.75" hidden="1" customHeight="1" x14ac:dyDescent="0.25">
      <c r="D54" s="72"/>
    </row>
    <row r="55" spans="1:8" s="54" customFormat="1" ht="21.75" hidden="1" customHeight="1" x14ac:dyDescent="0.25">
      <c r="D55" s="72"/>
    </row>
    <row r="56" spans="1:8" s="54" customFormat="1" ht="21.75" hidden="1" customHeight="1" x14ac:dyDescent="0.25">
      <c r="D56" s="72"/>
    </row>
    <row r="57" spans="1:8" s="54" customFormat="1" ht="21.75" hidden="1" customHeight="1" x14ac:dyDescent="0.25">
      <c r="D57" s="72"/>
    </row>
    <row r="58" spans="1:8" s="54" customFormat="1" ht="21.75" hidden="1" customHeight="1" x14ac:dyDescent="0.25">
      <c r="D58" s="72"/>
    </row>
    <row r="59" spans="1:8" s="54" customFormat="1" ht="21.75" hidden="1" customHeight="1" x14ac:dyDescent="0.25">
      <c r="D59" s="72"/>
    </row>
    <row r="60" spans="1:8" s="54" customFormat="1" ht="21.75" hidden="1" customHeight="1" x14ac:dyDescent="0.25">
      <c r="D60" s="72"/>
    </row>
    <row r="61" spans="1:8" s="54" customFormat="1" ht="21.75" hidden="1" customHeight="1" x14ac:dyDescent="0.25">
      <c r="D61" s="72"/>
    </row>
    <row r="62" spans="1:8" ht="25.5" customHeight="1" x14ac:dyDescent="0.25">
      <c r="A62" s="54"/>
      <c r="B62" s="54"/>
      <c r="C62" s="54"/>
      <c r="D62" s="72"/>
      <c r="E62" s="54"/>
      <c r="F62" s="54"/>
      <c r="G62" s="54"/>
      <c r="H62" s="54"/>
    </row>
    <row r="63" spans="1:8" ht="25.5" customHeight="1" x14ac:dyDescent="0.25">
      <c r="A63" s="54"/>
      <c r="B63" s="54"/>
      <c r="C63" s="54"/>
      <c r="D63" s="72"/>
      <c r="E63" s="54"/>
      <c r="F63" s="54"/>
      <c r="G63" s="54"/>
      <c r="H63" s="54"/>
    </row>
    <row r="64" spans="1:8" ht="25.5" customHeight="1" x14ac:dyDescent="0.25">
      <c r="A64" s="54"/>
      <c r="B64" s="54"/>
      <c r="C64" s="54"/>
      <c r="D64" s="72"/>
      <c r="E64" s="54"/>
      <c r="F64" s="54"/>
      <c r="G64" s="54"/>
      <c r="H64" s="54"/>
    </row>
    <row r="65" spans="1:8" ht="25.5" customHeight="1" x14ac:dyDescent="0.25">
      <c r="A65" s="54"/>
      <c r="B65" s="54"/>
      <c r="C65" s="54"/>
      <c r="D65" s="72"/>
      <c r="E65" s="54"/>
      <c r="F65" s="54"/>
      <c r="G65" s="54"/>
      <c r="H65" s="54"/>
    </row>
    <row r="66" spans="1:8" ht="25.5" customHeight="1" x14ac:dyDescent="0.25">
      <c r="A66" s="54"/>
      <c r="B66" s="54"/>
      <c r="C66" s="54"/>
      <c r="D66" s="72"/>
      <c r="E66" s="54"/>
      <c r="F66" s="54"/>
      <c r="G66" s="54"/>
      <c r="H66" s="54"/>
    </row>
    <row r="67" spans="1:8" x14ac:dyDescent="0.25">
      <c r="A67" s="54"/>
      <c r="B67" s="54"/>
      <c r="C67" s="54"/>
      <c r="D67" s="72"/>
      <c r="E67" s="54"/>
      <c r="F67" s="54"/>
      <c r="G67" s="54"/>
      <c r="H67" s="54"/>
    </row>
    <row r="68" spans="1:8" x14ac:dyDescent="0.25">
      <c r="E68" s="20"/>
    </row>
    <row r="69" spans="1:8" x14ac:dyDescent="0.25">
      <c r="E69" s="20"/>
    </row>
    <row r="70" spans="1:8" x14ac:dyDescent="0.25">
      <c r="E70" s="20"/>
    </row>
    <row r="71" spans="1:8" x14ac:dyDescent="0.25">
      <c r="E71" s="20"/>
    </row>
    <row r="72" spans="1:8" x14ac:dyDescent="0.25">
      <c r="E72" s="20"/>
    </row>
    <row r="73" spans="1:8" x14ac:dyDescent="0.25">
      <c r="E73" s="20"/>
    </row>
    <row r="74" spans="1:8" x14ac:dyDescent="0.25">
      <c r="E74" s="20"/>
    </row>
    <row r="75" spans="1:8" x14ac:dyDescent="0.25">
      <c r="E75" s="20"/>
    </row>
    <row r="76" spans="1:8" x14ac:dyDescent="0.25">
      <c r="E76" s="20"/>
    </row>
    <row r="77" spans="1:8" x14ac:dyDescent="0.25">
      <c r="E77" s="20"/>
    </row>
    <row r="78" spans="1:8" x14ac:dyDescent="0.25">
      <c r="E78" s="20"/>
    </row>
    <row r="79" spans="1:8" x14ac:dyDescent="0.25">
      <c r="E79" s="20"/>
    </row>
    <row r="80" spans="1:8" x14ac:dyDescent="0.25">
      <c r="E80" s="20"/>
    </row>
    <row r="81" spans="1:20" x14ac:dyDescent="0.25">
      <c r="E81" s="20"/>
    </row>
    <row r="82" spans="1:20" s="19" customFormat="1" x14ac:dyDescent="0.25">
      <c r="A82" s="53"/>
      <c r="B82" s="20"/>
      <c r="C82" s="20"/>
      <c r="D82" s="76"/>
      <c r="E82" s="20"/>
      <c r="F82" s="20"/>
      <c r="G82" s="21"/>
      <c r="I82" s="20"/>
      <c r="J82" s="20"/>
      <c r="K82" s="20"/>
      <c r="L82" s="20"/>
      <c r="M82" s="20"/>
      <c r="N82" s="20"/>
      <c r="O82" s="20"/>
      <c r="P82" s="20"/>
      <c r="Q82" s="20"/>
      <c r="R82" s="20"/>
      <c r="S82" s="20"/>
      <c r="T82" s="20"/>
    </row>
    <row r="83" spans="1:20" s="19" customFormat="1" x14ac:dyDescent="0.25">
      <c r="A83" s="53"/>
      <c r="B83" s="20"/>
      <c r="C83" s="20"/>
      <c r="D83" s="76"/>
      <c r="E83" s="20"/>
      <c r="F83" s="20"/>
      <c r="G83" s="21"/>
      <c r="I83" s="20"/>
      <c r="J83" s="20"/>
      <c r="K83" s="20"/>
      <c r="L83" s="20"/>
      <c r="M83" s="20"/>
      <c r="N83" s="20"/>
      <c r="O83" s="20"/>
      <c r="P83" s="20"/>
      <c r="Q83" s="20"/>
      <c r="R83" s="20"/>
      <c r="S83" s="20"/>
      <c r="T83" s="20"/>
    </row>
    <row r="84" spans="1:20" s="19" customFormat="1" x14ac:dyDescent="0.25">
      <c r="A84" s="53"/>
      <c r="B84" s="20"/>
      <c r="C84" s="20"/>
      <c r="D84" s="76"/>
      <c r="E84" s="20"/>
      <c r="F84" s="20"/>
      <c r="G84" s="21"/>
      <c r="I84" s="20"/>
      <c r="J84" s="20"/>
      <c r="K84" s="20"/>
      <c r="L84" s="20"/>
      <c r="M84" s="20"/>
      <c r="N84" s="20"/>
      <c r="O84" s="20"/>
      <c r="P84" s="20"/>
      <c r="Q84" s="20"/>
      <c r="R84" s="20"/>
      <c r="S84" s="20"/>
      <c r="T84" s="20"/>
    </row>
    <row r="85" spans="1:20" s="19" customFormat="1" x14ac:dyDescent="0.25">
      <c r="A85" s="53"/>
      <c r="B85" s="20"/>
      <c r="C85" s="20"/>
      <c r="D85" s="76"/>
      <c r="E85" s="20"/>
      <c r="F85" s="20"/>
      <c r="G85" s="21"/>
      <c r="I85" s="20"/>
      <c r="J85" s="20"/>
      <c r="K85" s="20"/>
      <c r="L85" s="20"/>
      <c r="M85" s="20"/>
      <c r="N85" s="20"/>
      <c r="O85" s="20"/>
      <c r="P85" s="20"/>
      <c r="Q85" s="20"/>
      <c r="R85" s="20"/>
      <c r="S85" s="20"/>
      <c r="T85" s="20"/>
    </row>
    <row r="86" spans="1:20" s="19" customFormat="1" x14ac:dyDescent="0.25">
      <c r="A86" s="53"/>
      <c r="B86" s="20"/>
      <c r="C86" s="20"/>
      <c r="D86" s="76"/>
      <c r="E86" s="20"/>
      <c r="F86" s="20"/>
      <c r="G86" s="21"/>
      <c r="I86" s="20"/>
      <c r="J86" s="20"/>
      <c r="K86" s="20"/>
      <c r="L86" s="20"/>
      <c r="M86" s="20"/>
      <c r="N86" s="20"/>
      <c r="O86" s="20"/>
      <c r="P86" s="20"/>
      <c r="Q86" s="20"/>
      <c r="R86" s="20"/>
      <c r="S86" s="20"/>
      <c r="T86" s="20"/>
    </row>
    <row r="87" spans="1:20" s="19" customFormat="1" x14ac:dyDescent="0.25">
      <c r="A87" s="53"/>
      <c r="B87" s="20"/>
      <c r="C87" s="20"/>
      <c r="D87" s="76"/>
      <c r="E87" s="20"/>
      <c r="F87" s="20"/>
      <c r="G87" s="21"/>
      <c r="I87" s="20"/>
      <c r="J87" s="20"/>
      <c r="K87" s="20"/>
      <c r="L87" s="20"/>
      <c r="M87" s="20"/>
      <c r="N87" s="20"/>
      <c r="O87" s="20"/>
      <c r="P87" s="20"/>
      <c r="Q87" s="20"/>
      <c r="R87" s="20"/>
      <c r="S87" s="20"/>
      <c r="T87" s="20"/>
    </row>
    <row r="88" spans="1:20" s="19" customFormat="1" x14ac:dyDescent="0.25">
      <c r="A88" s="53"/>
      <c r="B88" s="20"/>
      <c r="C88" s="20"/>
      <c r="D88" s="76"/>
      <c r="E88" s="20"/>
      <c r="F88" s="20"/>
      <c r="G88" s="21"/>
      <c r="I88" s="20"/>
      <c r="J88" s="20"/>
      <c r="K88" s="20"/>
      <c r="L88" s="20"/>
      <c r="M88" s="20"/>
      <c r="N88" s="20"/>
      <c r="O88" s="20"/>
      <c r="P88" s="20"/>
      <c r="Q88" s="20"/>
      <c r="R88" s="20"/>
      <c r="S88" s="20"/>
      <c r="T88" s="20"/>
    </row>
    <row r="89" spans="1:20" s="19" customFormat="1" x14ac:dyDescent="0.25">
      <c r="A89" s="53"/>
      <c r="B89" s="20"/>
      <c r="C89" s="20"/>
      <c r="D89" s="76"/>
      <c r="E89" s="20"/>
      <c r="F89" s="20"/>
      <c r="G89" s="21"/>
      <c r="I89" s="20"/>
      <c r="J89" s="20"/>
      <c r="K89" s="20"/>
      <c r="L89" s="20"/>
      <c r="M89" s="20"/>
      <c r="N89" s="20"/>
      <c r="O89" s="20"/>
      <c r="P89" s="20"/>
      <c r="Q89" s="20"/>
      <c r="R89" s="20"/>
      <c r="S89" s="20"/>
      <c r="T89" s="20"/>
    </row>
    <row r="90" spans="1:20" s="19" customFormat="1" x14ac:dyDescent="0.25">
      <c r="A90" s="53"/>
      <c r="B90" s="20"/>
      <c r="C90" s="20"/>
      <c r="D90" s="76"/>
      <c r="E90" s="20"/>
      <c r="F90" s="20"/>
      <c r="G90" s="21"/>
      <c r="I90" s="20"/>
      <c r="J90" s="20"/>
      <c r="K90" s="20"/>
      <c r="L90" s="20"/>
      <c r="M90" s="20"/>
      <c r="N90" s="20"/>
      <c r="O90" s="20"/>
      <c r="P90" s="20"/>
      <c r="Q90" s="20"/>
      <c r="R90" s="20"/>
      <c r="S90" s="20"/>
      <c r="T90" s="20"/>
    </row>
    <row r="91" spans="1:20" s="19" customFormat="1" x14ac:dyDescent="0.25">
      <c r="A91" s="53"/>
      <c r="B91" s="20"/>
      <c r="C91" s="20"/>
      <c r="D91" s="76"/>
      <c r="E91" s="20"/>
      <c r="F91" s="20"/>
      <c r="G91" s="21"/>
      <c r="I91" s="20"/>
      <c r="J91" s="20"/>
      <c r="K91" s="20"/>
      <c r="L91" s="20"/>
      <c r="M91" s="20"/>
      <c r="N91" s="20"/>
      <c r="O91" s="20"/>
      <c r="P91" s="20"/>
      <c r="Q91" s="20"/>
      <c r="R91" s="20"/>
      <c r="S91" s="20"/>
      <c r="T91" s="20"/>
    </row>
    <row r="92" spans="1:20" s="19" customFormat="1" x14ac:dyDescent="0.25">
      <c r="A92" s="53"/>
      <c r="B92" s="20"/>
      <c r="C92" s="20"/>
      <c r="D92" s="76"/>
      <c r="E92" s="20"/>
      <c r="F92" s="20"/>
      <c r="G92" s="21"/>
      <c r="I92" s="20"/>
      <c r="J92" s="20"/>
      <c r="K92" s="20"/>
      <c r="L92" s="20"/>
      <c r="M92" s="20"/>
      <c r="N92" s="20"/>
      <c r="O92" s="20"/>
      <c r="P92" s="20"/>
      <c r="Q92" s="20"/>
      <c r="R92" s="20"/>
      <c r="S92" s="20"/>
      <c r="T92" s="20"/>
    </row>
    <row r="93" spans="1:20" s="19" customFormat="1" x14ac:dyDescent="0.25">
      <c r="A93" s="53"/>
      <c r="B93" s="20"/>
      <c r="C93" s="20"/>
      <c r="D93" s="76"/>
      <c r="E93" s="20"/>
      <c r="F93" s="20"/>
      <c r="G93" s="21"/>
      <c r="I93" s="20"/>
      <c r="J93" s="20"/>
      <c r="K93" s="20"/>
      <c r="L93" s="20"/>
      <c r="M93" s="20"/>
      <c r="N93" s="20"/>
      <c r="O93" s="20"/>
      <c r="P93" s="20"/>
      <c r="Q93" s="20"/>
      <c r="R93" s="20"/>
      <c r="S93" s="20"/>
      <c r="T93" s="20"/>
    </row>
    <row r="94" spans="1:20" s="19" customFormat="1" x14ac:dyDescent="0.25">
      <c r="A94" s="53"/>
      <c r="B94" s="20"/>
      <c r="C94" s="20"/>
      <c r="D94" s="76"/>
      <c r="E94" s="20"/>
      <c r="F94" s="20"/>
      <c r="G94" s="21"/>
      <c r="I94" s="20"/>
      <c r="J94" s="20"/>
      <c r="K94" s="20"/>
      <c r="L94" s="20"/>
      <c r="M94" s="20"/>
      <c r="N94" s="20"/>
      <c r="O94" s="20"/>
      <c r="P94" s="20"/>
      <c r="Q94" s="20"/>
      <c r="R94" s="20"/>
      <c r="S94" s="20"/>
      <c r="T94" s="20"/>
    </row>
    <row r="95" spans="1:20" s="19" customFormat="1" x14ac:dyDescent="0.25">
      <c r="A95" s="53"/>
      <c r="B95" s="20"/>
      <c r="C95" s="20"/>
      <c r="D95" s="76"/>
      <c r="E95" s="20"/>
      <c r="F95" s="20"/>
      <c r="G95" s="21"/>
      <c r="I95" s="20"/>
      <c r="J95" s="20"/>
      <c r="K95" s="20"/>
      <c r="L95" s="20"/>
      <c r="M95" s="20"/>
      <c r="N95" s="20"/>
      <c r="O95" s="20"/>
      <c r="P95" s="20"/>
      <c r="Q95" s="20"/>
      <c r="R95" s="20"/>
      <c r="S95" s="20"/>
      <c r="T95" s="20"/>
    </row>
    <row r="96" spans="1:20" s="19" customFormat="1" x14ac:dyDescent="0.25">
      <c r="A96" s="53"/>
      <c r="B96" s="20"/>
      <c r="C96" s="20"/>
      <c r="D96" s="76"/>
      <c r="E96" s="20"/>
      <c r="F96" s="20"/>
      <c r="G96" s="21"/>
      <c r="I96" s="20"/>
      <c r="J96" s="20"/>
      <c r="K96" s="20"/>
      <c r="L96" s="20"/>
      <c r="M96" s="20"/>
      <c r="N96" s="20"/>
      <c r="O96" s="20"/>
      <c r="P96" s="20"/>
      <c r="Q96" s="20"/>
      <c r="R96" s="20"/>
      <c r="S96" s="20"/>
      <c r="T96" s="20"/>
    </row>
    <row r="97" spans="1:20" s="19" customFormat="1" x14ac:dyDescent="0.25">
      <c r="A97" s="53"/>
      <c r="B97" s="20"/>
      <c r="C97" s="20"/>
      <c r="D97" s="76"/>
      <c r="E97" s="20"/>
      <c r="F97" s="20"/>
      <c r="G97" s="21"/>
      <c r="I97" s="20"/>
      <c r="J97" s="20"/>
      <c r="K97" s="20"/>
      <c r="L97" s="20"/>
      <c r="M97" s="20"/>
      <c r="N97" s="20"/>
      <c r="O97" s="20"/>
      <c r="P97" s="20"/>
      <c r="Q97" s="20"/>
      <c r="R97" s="20"/>
      <c r="S97" s="20"/>
      <c r="T97" s="20"/>
    </row>
    <row r="98" spans="1:20" s="19" customFormat="1" x14ac:dyDescent="0.25">
      <c r="A98" s="53"/>
      <c r="B98" s="20"/>
      <c r="C98" s="20"/>
      <c r="D98" s="76"/>
      <c r="E98" s="20"/>
      <c r="F98" s="20"/>
      <c r="G98" s="21"/>
      <c r="I98" s="20"/>
      <c r="J98" s="20"/>
      <c r="K98" s="20"/>
      <c r="L98" s="20"/>
      <c r="M98" s="20"/>
      <c r="N98" s="20"/>
      <c r="O98" s="20"/>
      <c r="P98" s="20"/>
      <c r="Q98" s="20"/>
      <c r="R98" s="20"/>
      <c r="S98" s="20"/>
      <c r="T98" s="20"/>
    </row>
    <row r="99" spans="1:20" s="19" customFormat="1" x14ac:dyDescent="0.25">
      <c r="A99" s="53"/>
      <c r="B99" s="20"/>
      <c r="C99" s="20"/>
      <c r="D99" s="76"/>
      <c r="E99" s="20"/>
      <c r="F99" s="20"/>
      <c r="G99" s="21"/>
      <c r="I99" s="20"/>
      <c r="J99" s="20"/>
      <c r="K99" s="20"/>
      <c r="L99" s="20"/>
      <c r="M99" s="20"/>
      <c r="N99" s="20"/>
      <c r="O99" s="20"/>
      <c r="P99" s="20"/>
      <c r="Q99" s="20"/>
      <c r="R99" s="20"/>
      <c r="S99" s="20"/>
      <c r="T99" s="20"/>
    </row>
    <row r="100" spans="1:20" s="19" customFormat="1" x14ac:dyDescent="0.25">
      <c r="A100" s="53"/>
      <c r="B100" s="20"/>
      <c r="C100" s="20"/>
      <c r="D100" s="76"/>
      <c r="E100" s="20"/>
      <c r="F100" s="20"/>
      <c r="G100" s="21"/>
      <c r="I100" s="20"/>
      <c r="J100" s="20"/>
      <c r="K100" s="20"/>
      <c r="L100" s="20"/>
      <c r="M100" s="20"/>
      <c r="N100" s="20"/>
      <c r="O100" s="20"/>
      <c r="P100" s="20"/>
      <c r="Q100" s="20"/>
      <c r="R100" s="20"/>
      <c r="S100" s="20"/>
      <c r="T100" s="20"/>
    </row>
    <row r="101" spans="1:20" s="19" customFormat="1" x14ac:dyDescent="0.25">
      <c r="A101" s="53"/>
      <c r="B101" s="20"/>
      <c r="C101" s="20"/>
      <c r="D101" s="76"/>
      <c r="E101" s="20"/>
      <c r="F101" s="20"/>
      <c r="G101" s="21"/>
      <c r="I101" s="20"/>
      <c r="J101" s="20"/>
      <c r="K101" s="20"/>
      <c r="L101" s="20"/>
      <c r="M101" s="20"/>
      <c r="N101" s="20"/>
      <c r="O101" s="20"/>
      <c r="P101" s="20"/>
      <c r="Q101" s="20"/>
      <c r="R101" s="20"/>
      <c r="S101" s="20"/>
      <c r="T101" s="20"/>
    </row>
    <row r="102" spans="1:20" s="19" customFormat="1" x14ac:dyDescent="0.25">
      <c r="A102" s="53"/>
      <c r="B102" s="20"/>
      <c r="C102" s="20"/>
      <c r="D102" s="76"/>
      <c r="E102" s="20"/>
      <c r="F102" s="20"/>
      <c r="G102" s="21"/>
      <c r="I102" s="20"/>
      <c r="J102" s="20"/>
      <c r="K102" s="20"/>
      <c r="L102" s="20"/>
      <c r="M102" s="20"/>
      <c r="N102" s="20"/>
      <c r="O102" s="20"/>
      <c r="P102" s="20"/>
      <c r="Q102" s="20"/>
      <c r="R102" s="20"/>
      <c r="S102" s="20"/>
      <c r="T102" s="20"/>
    </row>
    <row r="103" spans="1:20" s="19" customFormat="1" x14ac:dyDescent="0.25">
      <c r="A103" s="53"/>
      <c r="B103" s="20"/>
      <c r="C103" s="20"/>
      <c r="D103" s="76"/>
      <c r="E103" s="20"/>
      <c r="F103" s="20"/>
      <c r="G103" s="21"/>
      <c r="I103" s="20"/>
      <c r="J103" s="20"/>
      <c r="K103" s="20"/>
      <c r="L103" s="20"/>
      <c r="M103" s="20"/>
      <c r="N103" s="20"/>
      <c r="O103" s="20"/>
      <c r="P103" s="20"/>
      <c r="Q103" s="20"/>
      <c r="R103" s="20"/>
      <c r="S103" s="20"/>
      <c r="T103" s="20"/>
    </row>
    <row r="104" spans="1:20" s="19" customFormat="1" x14ac:dyDescent="0.25">
      <c r="A104" s="53"/>
      <c r="B104" s="20"/>
      <c r="C104" s="20"/>
      <c r="D104" s="76"/>
      <c r="E104" s="20"/>
      <c r="F104" s="20"/>
      <c r="G104" s="21"/>
      <c r="I104" s="20"/>
      <c r="J104" s="20"/>
      <c r="K104" s="20"/>
      <c r="L104" s="20"/>
      <c r="M104" s="20"/>
      <c r="N104" s="20"/>
      <c r="O104" s="20"/>
      <c r="P104" s="20"/>
      <c r="Q104" s="20"/>
      <c r="R104" s="20"/>
      <c r="S104" s="20"/>
      <c r="T104" s="20"/>
    </row>
    <row r="105" spans="1:20" s="19" customFormat="1" x14ac:dyDescent="0.25">
      <c r="A105" s="53"/>
      <c r="B105" s="20"/>
      <c r="C105" s="20"/>
      <c r="D105" s="76"/>
      <c r="E105" s="20"/>
      <c r="F105" s="20"/>
      <c r="G105" s="21"/>
      <c r="I105" s="20"/>
      <c r="J105" s="20"/>
      <c r="K105" s="20"/>
      <c r="L105" s="20"/>
      <c r="M105" s="20"/>
      <c r="N105" s="20"/>
      <c r="O105" s="20"/>
      <c r="P105" s="20"/>
      <c r="Q105" s="20"/>
      <c r="R105" s="20"/>
      <c r="S105" s="20"/>
      <c r="T105" s="20"/>
    </row>
    <row r="106" spans="1:20" s="19" customFormat="1" x14ac:dyDescent="0.25">
      <c r="A106" s="53"/>
      <c r="B106" s="20"/>
      <c r="C106" s="20"/>
      <c r="D106" s="76"/>
      <c r="E106" s="20"/>
      <c r="F106" s="20"/>
      <c r="G106" s="21"/>
      <c r="I106" s="20"/>
      <c r="J106" s="20"/>
      <c r="K106" s="20"/>
      <c r="L106" s="20"/>
      <c r="M106" s="20"/>
      <c r="N106" s="20"/>
      <c r="O106" s="20"/>
      <c r="P106" s="20"/>
      <c r="Q106" s="20"/>
      <c r="R106" s="20"/>
      <c r="S106" s="20"/>
      <c r="T106" s="20"/>
    </row>
    <row r="107" spans="1:20" s="19" customFormat="1" x14ac:dyDescent="0.25">
      <c r="A107" s="53"/>
      <c r="B107" s="20"/>
      <c r="C107" s="20"/>
      <c r="D107" s="76"/>
      <c r="E107" s="20"/>
      <c r="F107" s="20"/>
      <c r="G107" s="21"/>
      <c r="I107" s="20"/>
      <c r="J107" s="20"/>
      <c r="K107" s="20"/>
      <c r="L107" s="20"/>
      <c r="M107" s="20"/>
      <c r="N107" s="20"/>
      <c r="O107" s="20"/>
      <c r="P107" s="20"/>
      <c r="Q107" s="20"/>
      <c r="R107" s="20"/>
      <c r="S107" s="20"/>
      <c r="T107" s="20"/>
    </row>
    <row r="108" spans="1:20" s="19" customFormat="1" x14ac:dyDescent="0.25">
      <c r="A108" s="53"/>
      <c r="B108" s="20"/>
      <c r="C108" s="20"/>
      <c r="D108" s="76"/>
      <c r="E108" s="20"/>
      <c r="F108" s="20"/>
      <c r="G108" s="21"/>
      <c r="I108" s="20"/>
      <c r="J108" s="20"/>
      <c r="K108" s="20"/>
      <c r="L108" s="20"/>
      <c r="M108" s="20"/>
      <c r="N108" s="20"/>
      <c r="O108" s="20"/>
      <c r="P108" s="20"/>
      <c r="Q108" s="20"/>
      <c r="R108" s="20"/>
      <c r="S108" s="20"/>
      <c r="T108" s="20"/>
    </row>
    <row r="109" spans="1:20" s="19" customFormat="1" x14ac:dyDescent="0.25">
      <c r="A109" s="53"/>
      <c r="B109" s="20"/>
      <c r="C109" s="20"/>
      <c r="D109" s="76"/>
      <c r="E109" s="20"/>
      <c r="F109" s="20"/>
      <c r="G109" s="21"/>
      <c r="I109" s="20"/>
      <c r="J109" s="20"/>
      <c r="K109" s="20"/>
      <c r="L109" s="20"/>
      <c r="M109" s="20"/>
      <c r="N109" s="20"/>
      <c r="O109" s="20"/>
      <c r="P109" s="20"/>
      <c r="Q109" s="20"/>
      <c r="R109" s="20"/>
      <c r="S109" s="20"/>
      <c r="T109" s="20"/>
    </row>
    <row r="110" spans="1:20" s="19" customFormat="1" x14ac:dyDescent="0.25">
      <c r="A110" s="53"/>
      <c r="B110" s="20"/>
      <c r="C110" s="20"/>
      <c r="D110" s="76"/>
      <c r="E110" s="20"/>
      <c r="F110" s="20"/>
      <c r="G110" s="21"/>
      <c r="I110" s="20"/>
      <c r="J110" s="20"/>
      <c r="K110" s="20"/>
      <c r="L110" s="20"/>
      <c r="M110" s="20"/>
      <c r="N110" s="20"/>
      <c r="O110" s="20"/>
      <c r="P110" s="20"/>
      <c r="Q110" s="20"/>
      <c r="R110" s="20"/>
      <c r="S110" s="20"/>
      <c r="T110" s="20"/>
    </row>
    <row r="111" spans="1:20" s="19" customFormat="1" x14ac:dyDescent="0.25">
      <c r="A111" s="53"/>
      <c r="B111" s="20"/>
      <c r="C111" s="20"/>
      <c r="D111" s="76"/>
      <c r="E111" s="20"/>
      <c r="F111" s="20"/>
      <c r="G111" s="21"/>
      <c r="I111" s="20"/>
      <c r="J111" s="20"/>
      <c r="K111" s="20"/>
      <c r="L111" s="20"/>
      <c r="M111" s="20"/>
      <c r="N111" s="20"/>
      <c r="O111" s="20"/>
      <c r="P111" s="20"/>
      <c r="Q111" s="20"/>
      <c r="R111" s="20"/>
      <c r="S111" s="20"/>
      <c r="T111" s="20"/>
    </row>
    <row r="112" spans="1:20" s="19" customFormat="1" x14ac:dyDescent="0.25">
      <c r="A112" s="53"/>
      <c r="B112" s="20"/>
      <c r="C112" s="20"/>
      <c r="D112" s="76"/>
      <c r="E112" s="20"/>
      <c r="F112" s="20"/>
      <c r="G112" s="21"/>
      <c r="I112" s="20"/>
      <c r="J112" s="20"/>
      <c r="K112" s="20"/>
      <c r="L112" s="20"/>
      <c r="M112" s="20"/>
      <c r="N112" s="20"/>
      <c r="O112" s="20"/>
      <c r="P112" s="20"/>
      <c r="Q112" s="20"/>
      <c r="R112" s="20"/>
      <c r="S112" s="20"/>
      <c r="T112" s="20"/>
    </row>
    <row r="113" spans="1:20" s="19" customFormat="1" x14ac:dyDescent="0.25">
      <c r="A113" s="53"/>
      <c r="B113" s="20"/>
      <c r="C113" s="20"/>
      <c r="D113" s="76"/>
      <c r="E113" s="20"/>
      <c r="F113" s="20"/>
      <c r="G113" s="21"/>
      <c r="I113" s="20"/>
      <c r="J113" s="20"/>
      <c r="K113" s="20"/>
      <c r="L113" s="20"/>
      <c r="M113" s="20"/>
      <c r="N113" s="20"/>
      <c r="O113" s="20"/>
      <c r="P113" s="20"/>
      <c r="Q113" s="20"/>
      <c r="R113" s="20"/>
      <c r="S113" s="20"/>
      <c r="T113" s="20"/>
    </row>
    <row r="114" spans="1:20" s="19" customFormat="1" x14ac:dyDescent="0.25">
      <c r="A114" s="53"/>
      <c r="B114" s="20"/>
      <c r="C114" s="20"/>
      <c r="D114" s="76"/>
      <c r="E114" s="20"/>
      <c r="F114" s="20"/>
      <c r="G114" s="21"/>
      <c r="I114" s="20"/>
      <c r="J114" s="20"/>
      <c r="K114" s="20"/>
      <c r="L114" s="20"/>
      <c r="M114" s="20"/>
      <c r="N114" s="20"/>
      <c r="O114" s="20"/>
      <c r="P114" s="20"/>
      <c r="Q114" s="20"/>
      <c r="R114" s="20"/>
      <c r="S114" s="20"/>
      <c r="T114" s="20"/>
    </row>
    <row r="115" spans="1:20" s="19" customFormat="1" x14ac:dyDescent="0.25">
      <c r="A115" s="53"/>
      <c r="B115" s="20"/>
      <c r="C115" s="20"/>
      <c r="D115" s="76"/>
      <c r="E115" s="20"/>
      <c r="F115" s="20"/>
      <c r="G115" s="21"/>
      <c r="I115" s="20"/>
      <c r="J115" s="20"/>
      <c r="K115" s="20"/>
      <c r="L115" s="20"/>
      <c r="M115" s="20"/>
      <c r="N115" s="20"/>
      <c r="O115" s="20"/>
      <c r="P115" s="20"/>
      <c r="Q115" s="20"/>
      <c r="R115" s="20"/>
      <c r="S115" s="20"/>
      <c r="T115" s="20"/>
    </row>
    <row r="116" spans="1:20" s="19" customFormat="1" x14ac:dyDescent="0.25">
      <c r="A116" s="53"/>
      <c r="B116" s="20"/>
      <c r="C116" s="20"/>
      <c r="D116" s="76"/>
      <c r="E116" s="20"/>
      <c r="F116" s="20"/>
      <c r="G116" s="21"/>
      <c r="I116" s="20"/>
      <c r="J116" s="20"/>
      <c r="K116" s="20"/>
      <c r="L116" s="20"/>
      <c r="M116" s="20"/>
      <c r="N116" s="20"/>
      <c r="O116" s="20"/>
      <c r="P116" s="20"/>
      <c r="Q116" s="20"/>
      <c r="R116" s="20"/>
      <c r="S116" s="20"/>
      <c r="T116" s="20"/>
    </row>
    <row r="117" spans="1:20" s="19" customFormat="1" x14ac:dyDescent="0.25">
      <c r="A117" s="53"/>
      <c r="B117" s="20"/>
      <c r="C117" s="20"/>
      <c r="D117" s="76"/>
      <c r="E117" s="20"/>
      <c r="F117" s="20"/>
      <c r="G117" s="21"/>
      <c r="I117" s="20"/>
      <c r="J117" s="20"/>
      <c r="K117" s="20"/>
      <c r="L117" s="20"/>
      <c r="M117" s="20"/>
      <c r="N117" s="20"/>
      <c r="O117" s="20"/>
      <c r="P117" s="20"/>
      <c r="Q117" s="20"/>
      <c r="R117" s="20"/>
      <c r="S117" s="20"/>
      <c r="T117" s="20"/>
    </row>
    <row r="118" spans="1:20" s="19" customFormat="1" x14ac:dyDescent="0.25">
      <c r="A118" s="53"/>
      <c r="B118" s="20"/>
      <c r="C118" s="20"/>
      <c r="D118" s="76"/>
      <c r="E118" s="20"/>
      <c r="F118" s="20"/>
      <c r="G118" s="21"/>
      <c r="I118" s="20"/>
      <c r="J118" s="20"/>
      <c r="K118" s="20"/>
      <c r="L118" s="20"/>
      <c r="M118" s="20"/>
      <c r="N118" s="20"/>
      <c r="O118" s="20"/>
      <c r="P118" s="20"/>
      <c r="Q118" s="20"/>
      <c r="R118" s="20"/>
      <c r="S118" s="20"/>
      <c r="T118" s="20"/>
    </row>
    <row r="119" spans="1:20" s="19" customFormat="1" x14ac:dyDescent="0.25">
      <c r="A119" s="53"/>
      <c r="B119" s="20"/>
      <c r="C119" s="20"/>
      <c r="D119" s="76"/>
      <c r="E119" s="20"/>
      <c r="F119" s="20"/>
      <c r="G119" s="21"/>
      <c r="I119" s="20"/>
      <c r="J119" s="20"/>
      <c r="K119" s="20"/>
      <c r="L119" s="20"/>
      <c r="M119" s="20"/>
      <c r="N119" s="20"/>
      <c r="O119" s="20"/>
      <c r="P119" s="20"/>
      <c r="Q119" s="20"/>
      <c r="R119" s="20"/>
      <c r="S119" s="20"/>
      <c r="T119" s="20"/>
    </row>
    <row r="120" spans="1:20" s="19" customFormat="1" x14ac:dyDescent="0.25">
      <c r="A120" s="53"/>
      <c r="B120" s="20"/>
      <c r="C120" s="20"/>
      <c r="D120" s="76"/>
      <c r="E120" s="20"/>
      <c r="F120" s="20"/>
      <c r="G120" s="21"/>
      <c r="I120" s="20"/>
      <c r="J120" s="20"/>
      <c r="K120" s="20"/>
      <c r="L120" s="20"/>
      <c r="M120" s="20"/>
      <c r="N120" s="20"/>
      <c r="O120" s="20"/>
      <c r="P120" s="20"/>
      <c r="Q120" s="20"/>
      <c r="R120" s="20"/>
      <c r="S120" s="20"/>
      <c r="T120" s="20"/>
    </row>
    <row r="121" spans="1:20" s="19" customFormat="1" x14ac:dyDescent="0.25">
      <c r="A121" s="53"/>
      <c r="B121" s="20"/>
      <c r="C121" s="20"/>
      <c r="D121" s="76"/>
      <c r="E121" s="20"/>
      <c r="F121" s="20"/>
      <c r="G121" s="21"/>
      <c r="I121" s="20"/>
      <c r="J121" s="20"/>
      <c r="K121" s="20"/>
      <c r="L121" s="20"/>
      <c r="M121" s="20"/>
      <c r="N121" s="20"/>
      <c r="O121" s="20"/>
      <c r="P121" s="20"/>
      <c r="Q121" s="20"/>
      <c r="R121" s="20"/>
      <c r="S121" s="20"/>
      <c r="T121" s="20"/>
    </row>
    <row r="122" spans="1:20" s="19" customFormat="1" x14ac:dyDescent="0.25">
      <c r="A122" s="53"/>
      <c r="B122" s="20"/>
      <c r="C122" s="20"/>
      <c r="D122" s="76"/>
      <c r="E122" s="20"/>
      <c r="F122" s="20"/>
      <c r="G122" s="21"/>
      <c r="I122" s="20"/>
      <c r="J122" s="20"/>
      <c r="K122" s="20"/>
      <c r="L122" s="20"/>
      <c r="M122" s="20"/>
      <c r="N122" s="20"/>
      <c r="O122" s="20"/>
      <c r="P122" s="20"/>
      <c r="Q122" s="20"/>
      <c r="R122" s="20"/>
      <c r="S122" s="20"/>
      <c r="T122" s="20"/>
    </row>
    <row r="123" spans="1:20" s="19" customFormat="1" x14ac:dyDescent="0.25">
      <c r="A123" s="53"/>
      <c r="B123" s="20"/>
      <c r="C123" s="20"/>
      <c r="D123" s="76"/>
      <c r="E123" s="20"/>
      <c r="F123" s="20"/>
      <c r="G123" s="21"/>
      <c r="I123" s="20"/>
      <c r="J123" s="20"/>
      <c r="K123" s="20"/>
      <c r="L123" s="20"/>
      <c r="M123" s="20"/>
      <c r="N123" s="20"/>
      <c r="O123" s="20"/>
      <c r="P123" s="20"/>
      <c r="Q123" s="20"/>
      <c r="R123" s="20"/>
      <c r="S123" s="20"/>
      <c r="T123" s="20"/>
    </row>
    <row r="124" spans="1:20" s="19" customFormat="1" x14ac:dyDescent="0.25">
      <c r="A124" s="53"/>
      <c r="B124" s="20"/>
      <c r="C124" s="20"/>
      <c r="D124" s="76"/>
      <c r="E124" s="20"/>
      <c r="F124" s="20"/>
      <c r="G124" s="21"/>
      <c r="I124" s="20"/>
      <c r="J124" s="20"/>
      <c r="K124" s="20"/>
      <c r="L124" s="20"/>
      <c r="M124" s="20"/>
      <c r="N124" s="20"/>
      <c r="O124" s="20"/>
      <c r="P124" s="20"/>
      <c r="Q124" s="20"/>
      <c r="R124" s="20"/>
      <c r="S124" s="20"/>
      <c r="T124" s="20"/>
    </row>
    <row r="125" spans="1:20" s="19" customFormat="1" x14ac:dyDescent="0.25">
      <c r="A125" s="53"/>
      <c r="B125" s="20"/>
      <c r="C125" s="20"/>
      <c r="D125" s="76"/>
      <c r="E125" s="20"/>
      <c r="F125" s="20"/>
      <c r="G125" s="21"/>
      <c r="I125" s="20"/>
      <c r="J125" s="20"/>
      <c r="K125" s="20"/>
      <c r="L125" s="20"/>
      <c r="M125" s="20"/>
      <c r="N125" s="20"/>
      <c r="O125" s="20"/>
      <c r="P125" s="20"/>
      <c r="Q125" s="20"/>
      <c r="R125" s="20"/>
      <c r="S125" s="20"/>
      <c r="T125" s="20"/>
    </row>
    <row r="126" spans="1:20" s="19" customFormat="1" x14ac:dyDescent="0.25">
      <c r="A126" s="53"/>
      <c r="B126" s="20"/>
      <c r="C126" s="20"/>
      <c r="D126" s="76"/>
      <c r="E126" s="20"/>
      <c r="F126" s="20"/>
      <c r="G126" s="21"/>
      <c r="I126" s="20"/>
      <c r="J126" s="20"/>
      <c r="K126" s="20"/>
      <c r="L126" s="20"/>
      <c r="M126" s="20"/>
      <c r="N126" s="20"/>
      <c r="O126" s="20"/>
      <c r="P126" s="20"/>
      <c r="Q126" s="20"/>
      <c r="R126" s="20"/>
      <c r="S126" s="20"/>
      <c r="T126" s="20"/>
    </row>
    <row r="127" spans="1:20" s="19" customFormat="1" x14ac:dyDescent="0.25">
      <c r="A127" s="53"/>
      <c r="B127" s="20"/>
      <c r="C127" s="20"/>
      <c r="D127" s="76"/>
      <c r="E127" s="20"/>
      <c r="F127" s="20"/>
      <c r="G127" s="21"/>
      <c r="I127" s="20"/>
      <c r="J127" s="20"/>
      <c r="K127" s="20"/>
      <c r="L127" s="20"/>
      <c r="M127" s="20"/>
      <c r="N127" s="20"/>
      <c r="O127" s="20"/>
      <c r="P127" s="20"/>
      <c r="Q127" s="20"/>
      <c r="R127" s="20"/>
      <c r="S127" s="20"/>
      <c r="T127" s="20"/>
    </row>
  </sheetData>
  <sheetProtection algorithmName="SHA-512" hashValue="T2JwUz/90Qs4YEDQezWQWvhc0/jChhATnclFJQqp9eh5MDuAWtfwtXVLCDwoBNOZZC0YQ97vSJhEBGVkxFHOkw==" saltValue="cdNu6kXo+HS/spaYEqx1cw==" spinCount="100000" sheet="1" objects="1" scenarios="1" selectLockedCells="1"/>
  <mergeCells count="1">
    <mergeCell ref="B39:F39"/>
  </mergeCells>
  <dataValidations count="1">
    <dataValidation type="list" allowBlank="1" showInputMessage="1" showErrorMessage="1" sqref="C23" xr:uid="{01057404-E72F-4BBA-9AE9-42F505921965}">
      <formula1>$E$20:$E$23</formula1>
    </dataValidation>
  </dataValidations>
  <pageMargins left="0.23622047244094491" right="0.23622047244094491" top="0.74803149606299213" bottom="0.74803149606299213" header="0.31496062992125984" footer="0.31496062992125984"/>
  <pageSetup paperSize="9" scale="8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G34" sqref="G34"/>
    </sheetView>
  </sheetViews>
  <sheetFormatPr defaultRowHeight="14.5" x14ac:dyDescent="0.35"/>
  <sheetData>
    <row r="1" spans="1:1" x14ac:dyDescent="0.35">
      <c r="A1" t="s">
        <v>3</v>
      </c>
    </row>
    <row r="2" spans="1:1" x14ac:dyDescent="0.35">
      <c r="A2" t="s">
        <v>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037282-4172-42af-8e02-c41ee92b0631">
      <Terms xmlns="http://schemas.microsoft.com/office/infopath/2007/PartnerControls"/>
    </lcf76f155ced4ddcb4097134ff3c332f>
    <TaxCatchAll xmlns="20291ebb-8fd5-4a4a-b5a6-ec5249e68ab7" xsi:nil="true"/>
    <SharedWithUsers xmlns="20291ebb-8fd5-4a4a-b5a6-ec5249e68ab7">
      <UserInfo>
        <DisplayName/>
        <AccountId xsi:nil="true"/>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DCB57D-3D6B-45C5-BDE7-FB411FEBCAB6}">
  <ds:schemaRefs>
    <ds:schemaRef ds:uri="http://schemas.microsoft.com/sharepoint/v3/contenttype/forms"/>
  </ds:schemaRefs>
</ds:datastoreItem>
</file>

<file path=customXml/itemProps2.xml><?xml version="1.0" encoding="utf-8"?>
<ds:datastoreItem xmlns:ds="http://schemas.openxmlformats.org/officeDocument/2006/customXml" ds:itemID="{A95CB63A-E596-4225-97B7-90D590E55BDE}">
  <ds:schemaRefs>
    <ds:schemaRef ds:uri="20291ebb-8fd5-4a4a-b5a6-ec5249e68ab7"/>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http://www.w3.org/XML/1998/namespace"/>
    <ds:schemaRef ds:uri="http://schemas.microsoft.com/office/2006/metadata/properties"/>
    <ds:schemaRef ds:uri="http://schemas.openxmlformats.org/package/2006/metadata/core-properties"/>
    <ds:schemaRef ds:uri="71037282-4172-42af-8e02-c41ee92b0631"/>
    <ds:schemaRef ds:uri="http://schemas.microsoft.com/sharepoint/v3"/>
    <ds:schemaRef ds:uri="70ab293a-1b17-4c4e-984e-bb3853792caf"/>
    <ds:schemaRef ds:uri="d2c3f0cd-e445-4345-952e-31efb8ec62b9"/>
  </ds:schemaRefs>
</ds:datastoreItem>
</file>

<file path=customXml/itemProps3.xml><?xml version="1.0" encoding="utf-8"?>
<ds:datastoreItem xmlns:ds="http://schemas.openxmlformats.org/officeDocument/2006/customXml" ds:itemID="{346808B6-C668-422B-BFBB-3C4A3A75CF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PAYE Monthly</vt:lpstr>
      <vt:lpstr>Benefits Calculator </vt:lpstr>
      <vt:lpstr>YES NO</vt:lpstr>
      <vt:lpstr>Questions</vt:lpstr>
      <vt:lpstr>'YES NO'!YesOrNo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Ramakuela, Jacqui</dc:creator>
  <cp:lastModifiedBy>Tsoeute, Motumi</cp:lastModifiedBy>
  <cp:lastPrinted>2013-07-18T13:50:53Z</cp:lastPrinted>
  <dcterms:created xsi:type="dcterms:W3CDTF">2013-01-22T10:16:20Z</dcterms:created>
  <dcterms:modified xsi:type="dcterms:W3CDTF">2026-01-14T10:16:59Z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y fmtid="{D5CDD505-2E9C-101B-9397-08002B2CF9AE}" pid="4" name="Order">
    <vt:r8>576300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