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0" documentId="8_{E209A128-8FB5-4DC2-B742-D5B556712546}" xr6:coauthVersionLast="47" xr6:coauthVersionMax="47" xr10:uidLastSave="{4A16617C-7979-49EC-BB33-293BEBECC9F9}"/>
  <bookViews>
    <workbookView xWindow="28680" yWindow="-120" windowWidth="29040" windowHeight="15840" xr2:uid="{00000000-000D-0000-FFFF-FFFF00000000}"/>
  </bookViews>
  <sheets>
    <sheet name="Monthly " sheetId="15" r:id="rId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5" l="1"/>
  <c r="B20" i="15"/>
  <c r="B18" i="15"/>
  <c r="F10" i="15"/>
  <c r="D19" i="15" s="1"/>
  <c r="D20" i="15" l="1"/>
  <c r="D18" i="15"/>
  <c r="F18" i="15" s="1"/>
  <c r="F19" i="15"/>
  <c r="D17" i="15"/>
  <c r="F17" i="15" s="1"/>
  <c r="F20" i="15"/>
  <c r="D21" i="15" l="1"/>
  <c r="F21" i="15"/>
  <c r="F12" i="15" s="1"/>
</calcChain>
</file>

<file path=xl/sharedStrings.xml><?xml version="1.0" encoding="utf-8"?>
<sst xmlns="http://schemas.openxmlformats.org/spreadsheetml/2006/main" count="21" uniqueCount="21">
  <si>
    <t>Tax rate</t>
  </si>
  <si>
    <t>Enter amounts only in the grey fields</t>
  </si>
  <si>
    <t>and above</t>
  </si>
  <si>
    <t xml:space="preserve">Monthly Income Bracket </t>
  </si>
  <si>
    <t>PAYE for the current month</t>
  </si>
  <si>
    <t>RWANDA</t>
  </si>
  <si>
    <t>From (RWF)</t>
  </si>
  <si>
    <t>To (RWF)</t>
  </si>
  <si>
    <t>Taxable Income            (RWF)</t>
  </si>
  <si>
    <t>Tax (RWF)</t>
  </si>
  <si>
    <t>RWF</t>
  </si>
  <si>
    <t>Employment Income</t>
  </si>
  <si>
    <t>Taxable Pay</t>
  </si>
  <si>
    <t>Less exempt income</t>
  </si>
  <si>
    <t>There are no tax deductions for individuals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</si>
  <si>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</si>
  <si>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</si>
  <si>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</si>
  <si>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</si>
  <si>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Monthly Tax Calculator  2025</t>
  </si>
  <si>
    <t>© Copyright 2025 by Sage South Africa, a division of Sage South Africa (Pty) Ltd hereinafter referred to as “Sage”, under the Copyright Law of the Republic of 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</si>
</sst>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0" tint="-0.34998626667073579"/>
      <name val="Sage Text"/>
    </font>
    <font>
      <sz val="11"/>
      <color theme="3"/>
      <name val="Sage Text"/>
    </font>
    <font>
      <sz val="11"/>
      <color theme="1" tint="0.499984740745262"/>
      <name val="Sage Text"/>
    </font>
    <font>
      <sz val="11"/>
      <color rgb="FF00B050"/>
      <name val="Sage Text"/>
    </font>
    <font>
      <sz val="11"/>
      <color rgb="FF00000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6" fillId="0" borderId="0" xfId="0" applyFont="1" applyAlignment="1">
      <alignment horizontal="center" vertical="center" wrapText="1"/>
    </xf>
    <xf numFmtId="0" fontId="2" fillId="0" borderId="0" xfId="0" applyFont="1" applyAlignment="1">
      <alignment vertical="center"/>
    </xf>
    <xf numFmtId="0" fontId="7"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vertical="center"/>
    </xf>
    <xf numFmtId="16" fontId="10" fillId="0" borderId="0" xfId="0" quotePrefix="1" applyNumberFormat="1" applyFont="1" applyAlignment="1">
      <alignment horizontal="right" vertical="center"/>
    </xf>
    <xf numFmtId="0" fontId="9" fillId="0" borderId="0" xfId="0" quotePrefix="1" applyFont="1" applyAlignment="1">
      <alignment horizontal="right" vertical="center"/>
    </xf>
    <xf numFmtId="0" fontId="10" fillId="0" borderId="0" xfId="0" applyFont="1" applyAlignment="1">
      <alignment vertical="center"/>
    </xf>
    <xf numFmtId="4" fontId="11" fillId="0" borderId="0" xfId="0" applyNumberFormat="1" applyFont="1" applyAlignment="1">
      <alignment vertical="center"/>
    </xf>
    <xf numFmtId="4" fontId="11" fillId="4" borderId="0" xfId="0" applyNumberFormat="1" applyFont="1" applyFill="1" applyAlignment="1" applyProtection="1">
      <alignment vertical="center"/>
      <protection locked="0"/>
    </xf>
    <xf numFmtId="0" fontId="8" fillId="0" borderId="0" xfId="0" quotePrefix="1" applyFont="1" applyAlignment="1">
      <alignment horizontal="right" vertical="center"/>
    </xf>
    <xf numFmtId="4" fontId="10" fillId="0" borderId="0" xfId="0" applyNumberFormat="1" applyFont="1" applyAlignment="1">
      <alignment vertical="center"/>
    </xf>
    <xf numFmtId="0" fontId="12" fillId="0" borderId="0" xfId="0" applyFont="1" applyAlignment="1">
      <alignment vertical="center"/>
    </xf>
    <xf numFmtId="0" fontId="13" fillId="0" borderId="0" xfId="0" quotePrefix="1" applyFont="1" applyAlignment="1">
      <alignment horizontal="right" vertical="center"/>
    </xf>
    <xf numFmtId="0" fontId="11" fillId="0" borderId="0" xfId="0" applyFont="1" applyAlignment="1">
      <alignment vertical="center"/>
    </xf>
    <xf numFmtId="0" fontId="14" fillId="0" borderId="0" xfId="0" applyFont="1" applyAlignment="1">
      <alignment vertical="center"/>
    </xf>
    <xf numFmtId="4" fontId="10" fillId="0" borderId="3" xfId="0" applyNumberFormat="1" applyFont="1" applyBorder="1" applyAlignment="1">
      <alignment vertical="center"/>
    </xf>
    <xf numFmtId="4" fontId="13" fillId="0" borderId="0" xfId="0" applyNumberFormat="1" applyFont="1" applyAlignment="1">
      <alignment vertical="center"/>
    </xf>
    <xf numFmtId="0" fontId="15" fillId="0" borderId="0" xfId="0" applyFont="1" applyAlignment="1">
      <alignment horizontal="right" vertical="center"/>
    </xf>
    <xf numFmtId="0" fontId="6" fillId="3" borderId="5" xfId="0" applyFont="1" applyFill="1" applyBorder="1" applyAlignment="1">
      <alignment horizontal="center" vertical="center"/>
    </xf>
    <xf numFmtId="4" fontId="16" fillId="0" borderId="1" xfId="0" applyNumberFormat="1" applyFont="1" applyBorder="1" applyAlignment="1">
      <alignment horizontal="right" vertical="center"/>
    </xf>
    <xf numFmtId="4" fontId="11" fillId="0" borderId="1" xfId="0" applyNumberFormat="1" applyFont="1" applyBorder="1" applyAlignment="1">
      <alignment vertical="center"/>
    </xf>
    <xf numFmtId="9" fontId="11"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4" fontId="11" fillId="2" borderId="1" xfId="0" applyNumberFormat="1" applyFont="1" applyFill="1" applyBorder="1" applyAlignment="1">
      <alignment horizontal="right" vertical="center"/>
    </xf>
    <xf numFmtId="4" fontId="10" fillId="0" borderId="6" xfId="0" applyNumberFormat="1" applyFont="1" applyBorder="1" applyAlignment="1">
      <alignment vertical="center"/>
    </xf>
    <xf numFmtId="164" fontId="10" fillId="0" borderId="0" xfId="0" applyNumberFormat="1" applyFont="1" applyAlignment="1">
      <alignment horizontal="center" vertical="center"/>
    </xf>
    <xf numFmtId="4" fontId="10" fillId="0" borderId="2" xfId="0" applyNumberFormat="1" applyFont="1" applyBorder="1" applyAlignment="1">
      <alignment vertical="center"/>
    </xf>
    <xf numFmtId="0" fontId="17" fillId="0" borderId="0" xfId="0" applyFont="1" applyAlignment="1">
      <alignment horizontal="right"/>
    </xf>
    <xf numFmtId="0" fontId="18" fillId="0" borderId="0" xfId="0" applyFont="1"/>
    <xf numFmtId="0" fontId="19" fillId="0" borderId="0" xfId="0" applyFont="1"/>
    <xf numFmtId="0" fontId="20" fillId="0" borderId="0" xfId="0" applyFont="1" applyAlignment="1">
      <alignment vertical="center"/>
    </xf>
    <xf numFmtId="0" fontId="21" fillId="0" borderId="0" xfId="0" applyFont="1"/>
    <xf numFmtId="43" fontId="21" fillId="0" borderId="0" xfId="1" applyFont="1"/>
    <xf numFmtId="0" fontId="22" fillId="0" borderId="0" xfId="0" applyFont="1"/>
    <xf numFmtId="0" fontId="20" fillId="0" borderId="0" xfId="0" applyFont="1" applyAlignment="1">
      <alignment horizontal="left" vertical="top" wrapText="1"/>
    </xf>
    <xf numFmtId="0" fontId="6" fillId="3" borderId="4" xfId="0" applyFont="1" applyFill="1" applyBorder="1" applyAlignment="1">
      <alignment horizontal="center" vertical="center"/>
    </xf>
    <xf numFmtId="4" fontId="6" fillId="3" borderId="4" xfId="0" applyNumberFormat="1" applyFont="1" applyFill="1" applyBorder="1" applyAlignment="1">
      <alignment horizontal="center" vertical="center" wrapText="1"/>
    </xf>
    <xf numFmtId="4" fontId="6" fillId="3" borderId="5" xfId="0" applyNumberFormat="1" applyFont="1" applyFill="1" applyBorder="1" applyAlignment="1">
      <alignment horizontal="center" vertical="center" wrapText="1"/>
    </xf>
    <xf numFmtId="4" fontId="6" fillId="3" borderId="4" xfId="0" applyNumberFormat="1" applyFont="1" applyFill="1" applyBorder="1" applyAlignment="1">
      <alignment horizontal="center" vertical="center"/>
    </xf>
    <xf numFmtId="4" fontId="6" fillId="3"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CC00"/>
      <color rgb="FF00FF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127000</xdr:rowOff>
    </xdr:from>
    <xdr:to>
      <xdr:col>1</xdr:col>
      <xdr:colOff>993202</xdr:colOff>
      <xdr:row>1</xdr:row>
      <xdr:rowOff>0</xdr:rowOff>
    </xdr:to>
    <xdr:pic>
      <xdr:nvPicPr>
        <xdr:cNvPr id="2" name="Picture 1">
          <a:extLst>
            <a:ext uri="{FF2B5EF4-FFF2-40B4-BE49-F238E27FC236}">
              <a16:creationId xmlns:a16="http://schemas.microsoft.com/office/drawing/2014/main" id="{B703ABE0-D1CF-4609-89ED-928330398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7000"/>
          <a:ext cx="942402"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28"/>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5.1796875" style="37" customWidth="1"/>
    <col min="2" max="6" width="23.36328125" style="38" customWidth="1"/>
    <col min="7" max="13" width="9.08984375" style="38"/>
    <col min="14" max="14" width="9.08984375" style="38" customWidth="1"/>
    <col min="15" max="16384" width="9.08984375" style="38"/>
  </cols>
  <sheetData>
    <row r="1" spans="1:20" s="1" customFormat="1" ht="52" customHeight="1" x14ac:dyDescent="0.3">
      <c r="F1" s="2"/>
    </row>
    <row r="2" spans="1:20" s="1" customFormat="1" ht="30" customHeight="1" x14ac:dyDescent="0.5">
      <c r="B2" s="3" t="s">
        <v>19</v>
      </c>
      <c r="C2" s="4"/>
      <c r="D2" s="4"/>
      <c r="E2" s="4"/>
      <c r="F2" s="5" t="s">
        <v>5</v>
      </c>
    </row>
    <row r="3" spans="1:20" s="1" customFormat="1" ht="15.75" customHeight="1" x14ac:dyDescent="0.3">
      <c r="F3" s="2"/>
      <c r="S3" s="6"/>
      <c r="T3" s="6"/>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10</v>
      </c>
    </row>
    <row r="6" spans="1:20" s="7" customFormat="1" ht="20.25" customHeight="1" x14ac:dyDescent="0.35">
      <c r="A6" s="15"/>
      <c r="B6" s="16" t="s">
        <v>11</v>
      </c>
      <c r="C6" s="17"/>
      <c r="D6" s="17"/>
      <c r="E6" s="17"/>
      <c r="F6" s="18">
        <v>0</v>
      </c>
    </row>
    <row r="7" spans="1:20" s="7" customFormat="1" ht="20.25" customHeight="1" x14ac:dyDescent="0.35">
      <c r="A7" s="19"/>
      <c r="B7" s="16"/>
      <c r="C7" s="16"/>
      <c r="D7" s="16"/>
      <c r="E7" s="16"/>
      <c r="F7" s="20"/>
      <c r="G7" s="21"/>
    </row>
    <row r="8" spans="1:20" s="7" customFormat="1" ht="20.25" customHeight="1" x14ac:dyDescent="0.35">
      <c r="A8" s="22"/>
      <c r="B8" s="16" t="s">
        <v>13</v>
      </c>
      <c r="C8" s="23"/>
      <c r="D8" s="23"/>
      <c r="E8" s="23"/>
      <c r="F8" s="18"/>
    </row>
    <row r="9" spans="1:20" s="7" customFormat="1" ht="20.25" customHeight="1" x14ac:dyDescent="0.35">
      <c r="A9" s="19"/>
      <c r="B9" s="21" t="s">
        <v>14</v>
      </c>
      <c r="C9" s="16"/>
      <c r="D9" s="16"/>
      <c r="E9" s="16"/>
      <c r="F9" s="20"/>
      <c r="G9" s="21"/>
    </row>
    <row r="10" spans="1:20" s="7" customFormat="1" ht="20.25" customHeight="1" x14ac:dyDescent="0.35">
      <c r="A10" s="19"/>
      <c r="B10" s="16" t="s">
        <v>12</v>
      </c>
      <c r="C10" s="16"/>
      <c r="D10" s="16"/>
      <c r="E10" s="16"/>
      <c r="F10" s="20">
        <f>IF(F6-F8&lt;0,0,F6-F8)</f>
        <v>0</v>
      </c>
      <c r="G10" s="21"/>
    </row>
    <row r="11" spans="1:20" s="7" customFormat="1" ht="20.25" customHeight="1" x14ac:dyDescent="0.35">
      <c r="A11" s="19"/>
      <c r="B11" s="23"/>
      <c r="C11" s="24"/>
      <c r="D11" s="24"/>
      <c r="E11" s="24"/>
      <c r="F11" s="17"/>
    </row>
    <row r="12" spans="1:20" s="7" customFormat="1" ht="20.25" customHeight="1" thickBot="1" x14ac:dyDescent="0.4">
      <c r="A12" s="19"/>
      <c r="B12" s="16" t="s">
        <v>4</v>
      </c>
      <c r="C12" s="24"/>
      <c r="D12" s="24"/>
      <c r="E12" s="24"/>
      <c r="F12" s="25">
        <f>F21</f>
        <v>0</v>
      </c>
    </row>
    <row r="13" spans="1:20" s="7" customFormat="1" ht="20.25" customHeight="1" thickTop="1" x14ac:dyDescent="0.35">
      <c r="A13" s="19"/>
      <c r="B13" s="16"/>
      <c r="C13" s="24"/>
      <c r="D13" s="24"/>
      <c r="E13" s="24"/>
      <c r="F13" s="20"/>
    </row>
    <row r="14" spans="1:20" s="7" customFormat="1" ht="11.25" customHeight="1" x14ac:dyDescent="0.35">
      <c r="A14" s="12"/>
      <c r="B14" s="26"/>
      <c r="C14" s="26"/>
      <c r="D14" s="26"/>
      <c r="E14" s="26"/>
      <c r="F14" s="27"/>
    </row>
    <row r="15" spans="1:20" s="7" customFormat="1" ht="20.25" customHeight="1" x14ac:dyDescent="0.35">
      <c r="A15" s="12"/>
      <c r="B15" s="45" t="s">
        <v>3</v>
      </c>
      <c r="C15" s="45"/>
      <c r="D15" s="46" t="s">
        <v>8</v>
      </c>
      <c r="E15" s="48" t="s">
        <v>0</v>
      </c>
      <c r="F15" s="46" t="s">
        <v>9</v>
      </c>
    </row>
    <row r="16" spans="1:20" s="7" customFormat="1" ht="20.25" customHeight="1" x14ac:dyDescent="0.35">
      <c r="A16" s="12"/>
      <c r="B16" s="28" t="s">
        <v>6</v>
      </c>
      <c r="C16" s="28" t="s">
        <v>7</v>
      </c>
      <c r="D16" s="47"/>
      <c r="E16" s="49"/>
      <c r="F16" s="47"/>
    </row>
    <row r="17" spans="1:6" s="7" customFormat="1" ht="20.25" customHeight="1" x14ac:dyDescent="0.35">
      <c r="A17" s="12"/>
      <c r="B17" s="29">
        <v>0</v>
      </c>
      <c r="C17" s="29">
        <v>60000</v>
      </c>
      <c r="D17" s="30">
        <f>IF(F10&lt;=C17,F10,C17)</f>
        <v>0</v>
      </c>
      <c r="E17" s="31">
        <v>0</v>
      </c>
      <c r="F17" s="30">
        <f t="shared" ref="F17:F19" si="0">IF(D17&gt;0,D17*E17,0)</f>
        <v>0</v>
      </c>
    </row>
    <row r="18" spans="1:6" s="7" customFormat="1" ht="20.25" customHeight="1" x14ac:dyDescent="0.35">
      <c r="A18" s="12"/>
      <c r="B18" s="29">
        <f>C17+0.01</f>
        <v>60000.01</v>
      </c>
      <c r="C18" s="29">
        <v>100000</v>
      </c>
      <c r="D18" s="30">
        <f>IF(F$10&gt;=B18,IF(F$10&lt;=C18,F$10-C17,C18-C17),0)</f>
        <v>0</v>
      </c>
      <c r="E18" s="32">
        <v>0.1</v>
      </c>
      <c r="F18" s="30">
        <f t="shared" si="0"/>
        <v>0</v>
      </c>
    </row>
    <row r="19" spans="1:6" s="7" customFormat="1" ht="20.25" customHeight="1" x14ac:dyDescent="0.35">
      <c r="A19" s="12"/>
      <c r="B19" s="29">
        <f t="shared" ref="B19:B20" si="1">C18+0.01</f>
        <v>100000.01</v>
      </c>
      <c r="C19" s="29">
        <v>200000</v>
      </c>
      <c r="D19" s="30">
        <f>IF(F$10&gt;=B19,IF(F$10&lt;=C19,F$10-C18,C19-C18),0)</f>
        <v>0</v>
      </c>
      <c r="E19" s="32">
        <v>0.2</v>
      </c>
      <c r="F19" s="30">
        <f t="shared" si="0"/>
        <v>0</v>
      </c>
    </row>
    <row r="20" spans="1:6" s="7" customFormat="1" ht="20.25" customHeight="1" x14ac:dyDescent="0.35">
      <c r="A20" s="12"/>
      <c r="B20" s="29">
        <f t="shared" si="1"/>
        <v>200000.01</v>
      </c>
      <c r="C20" s="33" t="s">
        <v>2</v>
      </c>
      <c r="D20" s="30">
        <f>IF(F10&gt;=B20,F10-C19,0)</f>
        <v>0</v>
      </c>
      <c r="E20" s="32">
        <v>0.3</v>
      </c>
      <c r="F20" s="30">
        <f>IF(D20&gt;0,D20*E20,0)</f>
        <v>0</v>
      </c>
    </row>
    <row r="21" spans="1:6" s="7" customFormat="1" ht="20.25" customHeight="1" thickBot="1" x14ac:dyDescent="0.4">
      <c r="A21" s="12"/>
      <c r="B21" s="23"/>
      <c r="C21" s="23"/>
      <c r="D21" s="34">
        <f>SUM(D17:D20)</f>
        <v>0</v>
      </c>
      <c r="E21" s="35"/>
      <c r="F21" s="36">
        <f>SUM(F17:F20)</f>
        <v>0</v>
      </c>
    </row>
    <row r="24" spans="1:6" s="39" customFormat="1" ht="11.5" x14ac:dyDescent="0.25">
      <c r="B24" s="40" t="s">
        <v>15</v>
      </c>
      <c r="C24" s="41"/>
      <c r="D24" s="42"/>
      <c r="E24" s="41"/>
      <c r="F24" s="43"/>
    </row>
    <row r="25" spans="1:6" s="39" customFormat="1" ht="22.25" customHeight="1" x14ac:dyDescent="0.2">
      <c r="B25" s="44" t="s">
        <v>16</v>
      </c>
      <c r="C25" s="44"/>
      <c r="D25" s="44"/>
      <c r="E25" s="44"/>
      <c r="F25" s="44"/>
    </row>
    <row r="26" spans="1:6" s="39" customFormat="1" ht="11.5" x14ac:dyDescent="0.25">
      <c r="B26" s="40" t="s">
        <v>17</v>
      </c>
      <c r="C26" s="41"/>
      <c r="D26" s="42"/>
      <c r="E26" s="41"/>
      <c r="F26" s="43"/>
    </row>
    <row r="27" spans="1:6" s="39" customFormat="1" ht="11.5" x14ac:dyDescent="0.25">
      <c r="B27" s="40" t="s">
        <v>20</v>
      </c>
      <c r="C27" s="41"/>
      <c r="D27" s="42"/>
      <c r="E27" s="41"/>
      <c r="F27" s="43"/>
    </row>
    <row r="28" spans="1:6" s="39" customFormat="1" ht="11.5" x14ac:dyDescent="0.25">
      <c r="B28" s="40" t="s">
        <v>18</v>
      </c>
      <c r="C28" s="41"/>
      <c r="D28" s="42"/>
      <c r="E28" s="41"/>
      <c r="F28" s="43"/>
    </row>
  </sheetData>
  <sheetProtection algorithmName="SHA-512" hashValue="HvkxZtP875ce7qOCY1ocMXosYjk8KV/uyeRolxBfJGE81f+dlqKGya5M2G51d0NLK7FOd4nL1PnR0KWu0mRseA==" saltValue="1W/omFxUfocSOXU0Vhdsuw==" spinCount="100000" sheet="1" objects="1" scenarios="1" selectLockedCells="1"/>
  <mergeCells count="5">
    <mergeCell ref="B25:F25"/>
    <mergeCell ref="B15:C15"/>
    <mergeCell ref="D15:D16"/>
    <mergeCell ref="E15:E16"/>
    <mergeCell ref="F15:F16"/>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492059-0389-4AD5-9068-5BEA0672B32D}">
  <ds:schemaRefs>
    <ds:schemaRef ds:uri="http://schemas.microsoft.com/sharepoint/v3/contenttype/forms"/>
  </ds:schemaRefs>
</ds:datastoreItem>
</file>

<file path=customXml/itemProps2.xml><?xml version="1.0" encoding="utf-8"?>
<ds:datastoreItem xmlns:ds="http://schemas.openxmlformats.org/officeDocument/2006/customXml" ds:itemID="{34FB1A20-A520-42BB-9E13-5F4A280670BD}">
  <ds:schemaRefs>
    <ds:schemaRef ds:uri="http://schemas.microsoft.com/office/2006/metadata/properties"/>
    <ds:schemaRef ds:uri="http://schemas.microsoft.com/office/infopath/2007/PartnerControls"/>
    <ds:schemaRef ds:uri="http://schemas.microsoft.com/sharepoint/v3"/>
    <ds:schemaRef ds:uri="71037282-4172-42af-8e02-c41ee92b0631"/>
    <ds:schemaRef ds:uri="20291ebb-8fd5-4a4a-b5a6-ec5249e68ab7"/>
  </ds:schemaRefs>
</ds:datastoreItem>
</file>

<file path=customXml/itemProps3.xml><?xml version="1.0" encoding="utf-8"?>
<ds:datastoreItem xmlns:ds="http://schemas.openxmlformats.org/officeDocument/2006/customXml" ds:itemID="{81B3FB81-84D8-4AE4-B9BA-1D40EF2052CA}"/>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2014-12-19T13:18:01Z</cp:lastPrinted>
  <dcterms:created xsi:type="dcterms:W3CDTF">2011-10-12T07:08:14Z</dcterms:created>
  <dcterms:modified xsi:type="dcterms:W3CDTF">2025-04-17T06:17:18Z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