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Summaries 2023/"/>
    </mc:Choice>
  </mc:AlternateContent>
  <xr:revisionPtr revIDLastSave="42" documentId="13_ncr:1_{21D96ED0-A85D-421D-AD86-6B68C8D0B32D}" xr6:coauthVersionLast="47" xr6:coauthVersionMax="47" xr10:uidLastSave="{8D3E39C8-A61A-431F-BA2D-5AB50C34A313}"/>
  <bookViews>
    <workbookView xWindow="-110" yWindow="-110" windowWidth="19420" windowHeight="10420" xr2:uid="{00000000-000D-0000-FFFF-FFFF00000000}"/>
  </bookViews>
  <sheets>
    <sheet name="Monthly" sheetId="15" r:id="rId1"/>
    <sheet name="Questions" sheetId="13" state="hidden" r:id="rId2"/>
  </sheets>
  <definedNames>
    <definedName name="QUESTIONS">Questions!$A$1:$A$2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5" l="1"/>
  <c r="D17" i="15"/>
  <c r="F17" i="15" s="1"/>
  <c r="B17" i="15"/>
  <c r="B16" i="15"/>
  <c r="B15" i="15"/>
  <c r="F16" i="15" l="1"/>
  <c r="D15" i="15"/>
  <c r="D14" i="15"/>
  <c r="D18" i="15" l="1"/>
  <c r="F15" i="15"/>
  <c r="F14" i="15" l="1"/>
  <c r="F18" i="15" l="1"/>
  <c r="F9" i="15" s="1"/>
</calcChain>
</file>

<file path=xl/sharedStrings.xml><?xml version="1.0" encoding="utf-8"?>
<sst xmlns="http://schemas.openxmlformats.org/spreadsheetml/2006/main" count="22" uniqueCount="22">
  <si>
    <t>Tax rate</t>
  </si>
  <si>
    <t>Enter amounts only in the grey fields</t>
  </si>
  <si>
    <t>and above</t>
  </si>
  <si>
    <t xml:space="preserve">Monthly Income Bracket </t>
  </si>
  <si>
    <t>YES</t>
  </si>
  <si>
    <t>NO</t>
  </si>
  <si>
    <t>PAYE for the current month</t>
  </si>
  <si>
    <t>MALAWI</t>
  </si>
  <si>
    <t>MWK</t>
  </si>
  <si>
    <t>Tax per bracket     (MWK)</t>
  </si>
  <si>
    <t>Taxable Income            (MWK)</t>
  </si>
  <si>
    <t>To (MWK)</t>
  </si>
  <si>
    <t>From (MWK)</t>
  </si>
  <si>
    <t>Note that the fringe benefits are not taxable in the hands of employees</t>
  </si>
  <si>
    <t>Current Taxable Pay</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</si>
  <si>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</si>
  <si>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</si>
  <si>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</si>
  <si>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</si>
  <si>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</si>
  <si>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Effective April 2023</t>
  </si>
  <si>
    <t>Monthly Tax Calculation - 2023/2024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</si>
</sst>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2"/>
      <color rgb="FFFF0000"/>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rgb="FF00B050"/>
      <name val="Sage Text"/>
    </font>
    <font>
      <sz val="11"/>
      <color theme="1" tint="0.499984740745262"/>
      <name val="Sage Text"/>
    </font>
    <font>
      <sz val="11"/>
      <color theme="3"/>
      <name val="Sage Text"/>
    </font>
    <font>
      <sz val="11"/>
      <color rgb="FF00B05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vertical="center"/>
    </xf>
    <xf numFmtId="0" fontId="7" fillId="0" borderId="0" xfId="0"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0" borderId="0" xfId="0" quotePrefix="1" applyNumberFormat="1" applyFont="1" applyAlignment="1">
      <alignment horizontal="right" vertical="center"/>
    </xf>
    <xf numFmtId="0" fontId="10" fillId="0" borderId="0" xfId="0" quotePrefix="1" applyFont="1" applyAlignment="1">
      <alignment horizontal="right" vertical="center"/>
    </xf>
    <xf numFmtId="0" fontId="11" fillId="0" borderId="0" xfId="0" applyFont="1" applyAlignment="1">
      <alignment vertical="center"/>
    </xf>
    <xf numFmtId="4" fontId="12" fillId="4" borderId="0" xfId="0" applyNumberFormat="1" applyFont="1" applyFill="1" applyAlignment="1" applyProtection="1">
      <alignment vertical="center"/>
      <protection locked="0"/>
    </xf>
    <xf numFmtId="0" fontId="9" fillId="0" borderId="0" xfId="0" quotePrefix="1" applyFont="1" applyAlignment="1">
      <alignment horizontal="right" vertical="center"/>
    </xf>
    <xf numFmtId="0" fontId="13" fillId="0" borderId="0" xfId="0" applyFont="1" applyAlignment="1">
      <alignment vertical="center"/>
    </xf>
    <xf numFmtId="0" fontId="14" fillId="0" borderId="0" xfId="0" applyFont="1" applyAlignment="1">
      <alignment vertical="center"/>
    </xf>
    <xf numFmtId="4" fontId="12" fillId="0" borderId="0" xfId="0" applyNumberFormat="1" applyFont="1" applyAlignment="1">
      <alignment vertical="center"/>
    </xf>
    <xf numFmtId="4" fontId="11" fillId="0" borderId="4" xfId="0" applyNumberFormat="1" applyFont="1" applyBorder="1" applyAlignment="1">
      <alignment vertical="center"/>
    </xf>
    <xf numFmtId="4" fontId="11" fillId="0" borderId="0" xfId="0" applyNumberFormat="1" applyFont="1" applyAlignment="1">
      <alignment vertical="center"/>
    </xf>
    <xf numFmtId="4" fontId="15" fillId="0" borderId="0" xfId="0" applyNumberFormat="1" applyFont="1" applyAlignment="1">
      <alignment vertical="center"/>
    </xf>
    <xf numFmtId="0" fontId="16" fillId="0" borderId="0" xfId="0" applyFont="1" applyAlignment="1">
      <alignment horizontal="right" vertical="center"/>
    </xf>
    <xf numFmtId="0" fontId="7" fillId="3" borderId="5" xfId="0" applyFont="1" applyFill="1" applyBorder="1" applyAlignment="1">
      <alignment horizontal="center" vertical="center"/>
    </xf>
    <xf numFmtId="4" fontId="12" fillId="2" borderId="6" xfId="0" applyNumberFormat="1" applyFont="1" applyFill="1" applyBorder="1" applyAlignment="1">
      <alignment vertical="center"/>
    </xf>
    <xf numFmtId="4" fontId="12" fillId="0" borderId="6" xfId="0" applyNumberFormat="1" applyFont="1" applyBorder="1" applyAlignment="1">
      <alignment vertical="center"/>
    </xf>
    <xf numFmtId="9" fontId="12" fillId="0" borderId="6" xfId="0" applyNumberFormat="1" applyFont="1" applyBorder="1" applyAlignment="1">
      <alignment horizontal="center" vertical="center"/>
    </xf>
    <xf numFmtId="4" fontId="12" fillId="2" borderId="2" xfId="0" applyNumberFormat="1" applyFont="1" applyFill="1" applyBorder="1" applyAlignment="1">
      <alignment vertical="center"/>
    </xf>
    <xf numFmtId="4" fontId="12" fillId="0" borderId="2" xfId="0" applyNumberFormat="1" applyFont="1" applyBorder="1" applyAlignment="1">
      <alignment vertical="center"/>
    </xf>
    <xf numFmtId="9" fontId="12" fillId="0" borderId="2" xfId="0" applyNumberFormat="1" applyFont="1" applyBorder="1" applyAlignment="1">
      <alignment horizontal="center" vertical="center"/>
    </xf>
    <xf numFmtId="0" fontId="12" fillId="0" borderId="0" xfId="0" applyFont="1" applyAlignment="1">
      <alignment vertical="center"/>
    </xf>
    <xf numFmtId="4" fontId="11" fillId="0" borderId="3" xfId="0" applyNumberFormat="1" applyFont="1" applyBorder="1" applyAlignment="1">
      <alignment vertical="center"/>
    </xf>
    <xf numFmtId="164" fontId="11" fillId="0" borderId="1" xfId="0" applyNumberFormat="1" applyFont="1" applyBorder="1" applyAlignment="1">
      <alignment horizontal="center"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0" fontId="20" fillId="0" borderId="0" xfId="0" applyFont="1" applyAlignment="1">
      <alignment horizontal="left" vertical="top" wrapText="1"/>
    </xf>
    <xf numFmtId="0" fontId="7" fillId="3" borderId="5" xfId="0" applyFont="1" applyFill="1" applyBorder="1" applyAlignment="1">
      <alignment horizontal="center" vertical="center"/>
    </xf>
    <xf numFmtId="4" fontId="7" fillId="3" borderId="5" xfId="0" applyNumberFormat="1" applyFont="1" applyFill="1" applyBorder="1" applyAlignment="1">
      <alignment horizontal="center" vertical="center" wrapText="1"/>
    </xf>
    <xf numFmtId="4" fontId="7" fillId="3" borderId="5" xfId="0" applyNumberFormat="1" applyFont="1" applyFill="1" applyBorder="1" applyAlignment="1">
      <alignment horizontal="center" vertical="center"/>
    </xf>
    <xf numFmtId="4" fontId="12" fillId="2" borderId="2" xfId="0" applyNumberFormat="1" applyFont="1" applyFill="1" applyBorder="1" applyAlignment="1">
      <alignment horizontal="right"/>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110261</xdr:rowOff>
    </xdr:from>
    <xdr:to>
      <xdr:col>1</xdr:col>
      <xdr:colOff>984250</xdr:colOff>
      <xdr:row>0</xdr:row>
      <xdr:rowOff>635000</xdr:rowOff>
    </xdr:to>
    <xdr:pic>
      <xdr:nvPicPr>
        <xdr:cNvPr id="2" name="Picture 1">
          <a:extLst>
            <a:ext uri="{FF2B5EF4-FFF2-40B4-BE49-F238E27FC236}">
              <a16:creationId xmlns:a16="http://schemas.microsoft.com/office/drawing/2014/main" id="{092CAAEC-081B-417B-8257-229B6B1766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10261"/>
          <a:ext cx="927100" cy="524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P25"/>
  <sheetViews>
    <sheetView showGridLines="0" tabSelected="1" zoomScaleNormal="100" zoomScaleSheetLayoutView="100" workbookViewId="0">
      <selection activeCell="F7" sqref="F7"/>
    </sheetView>
  </sheetViews>
  <sheetFormatPr defaultColWidth="9.1796875" defaultRowHeight="12.5" x14ac:dyDescent="0.25"/>
  <cols>
    <col min="1" max="1" width="5.1796875" style="37" customWidth="1"/>
    <col min="2" max="2" width="16.1796875" style="38" customWidth="1"/>
    <col min="3" max="5" width="21.54296875" style="38" customWidth="1"/>
    <col min="6" max="6" width="17.81640625" style="38" customWidth="1"/>
    <col min="7" max="9" width="9.1796875" style="38"/>
    <col min="10" max="10" width="9.1796875" style="38" customWidth="1"/>
    <col min="11" max="16384" width="9.1796875" style="38"/>
  </cols>
  <sheetData>
    <row r="1" spans="1:16" s="1" customFormat="1" ht="51.5" customHeight="1" x14ac:dyDescent="0.3">
      <c r="F1" s="2"/>
    </row>
    <row r="2" spans="1:16" s="1" customFormat="1" ht="30" customHeight="1" x14ac:dyDescent="0.5">
      <c r="B2" s="3" t="s">
        <v>21</v>
      </c>
      <c r="C2" s="4"/>
      <c r="D2" s="4"/>
      <c r="E2" s="4"/>
      <c r="F2" s="5" t="s">
        <v>7</v>
      </c>
    </row>
    <row r="3" spans="1:16" s="1" customFormat="1" ht="20" customHeight="1" x14ac:dyDescent="0.5">
      <c r="B3" s="6" t="s">
        <v>20</v>
      </c>
      <c r="C3" s="4"/>
      <c r="D3" s="4"/>
      <c r="E3" s="4"/>
      <c r="F3" s="5"/>
    </row>
    <row r="4" spans="1:16" s="1" customFormat="1" ht="15.75" customHeight="1" x14ac:dyDescent="0.3">
      <c r="F4" s="2"/>
      <c r="O4" s="7"/>
      <c r="P4" s="7"/>
    </row>
    <row r="5" spans="1:16" s="8" customFormat="1" ht="20.25" customHeight="1" x14ac:dyDescent="0.35">
      <c r="B5" s="9" t="s">
        <v>1</v>
      </c>
      <c r="C5" s="9"/>
      <c r="D5" s="9"/>
      <c r="E5" s="9"/>
      <c r="F5" s="10"/>
      <c r="O5" s="11"/>
      <c r="P5" s="12"/>
    </row>
    <row r="6" spans="1:16" s="8" customFormat="1" ht="20.25" customHeight="1" x14ac:dyDescent="0.35">
      <c r="A6" s="13"/>
      <c r="B6" s="14"/>
      <c r="C6" s="14"/>
      <c r="D6" s="14"/>
      <c r="E6" s="14"/>
      <c r="F6" s="15" t="s">
        <v>8</v>
      </c>
    </row>
    <row r="7" spans="1:16" s="8" customFormat="1" ht="20.25" customHeight="1" x14ac:dyDescent="0.35">
      <c r="A7" s="16"/>
      <c r="B7" s="17" t="s">
        <v>14</v>
      </c>
      <c r="C7" s="17"/>
      <c r="D7" s="17"/>
      <c r="E7" s="17"/>
      <c r="F7" s="18">
        <v>6500000</v>
      </c>
    </row>
    <row r="8" spans="1:16" s="8" customFormat="1" ht="32.25" customHeight="1" x14ac:dyDescent="0.35">
      <c r="A8" s="19"/>
      <c r="B8" s="20" t="s">
        <v>13</v>
      </c>
      <c r="C8" s="21"/>
      <c r="D8" s="21"/>
      <c r="E8" s="21"/>
      <c r="F8" s="22"/>
    </row>
    <row r="9" spans="1:16" s="8" customFormat="1" ht="20.25" customHeight="1" thickBot="1" x14ac:dyDescent="0.4">
      <c r="A9" s="19"/>
      <c r="B9" s="17" t="s">
        <v>6</v>
      </c>
      <c r="C9" s="21"/>
      <c r="D9" s="21"/>
      <c r="E9" s="21"/>
      <c r="F9" s="23">
        <f>F18</f>
        <v>2302500</v>
      </c>
    </row>
    <row r="10" spans="1:16" s="8" customFormat="1" ht="20.25" customHeight="1" thickTop="1" x14ac:dyDescent="0.35">
      <c r="A10" s="19"/>
      <c r="B10" s="17"/>
      <c r="C10" s="21"/>
      <c r="D10" s="21"/>
      <c r="E10" s="21"/>
      <c r="F10" s="24"/>
    </row>
    <row r="11" spans="1:16" s="8" customFormat="1" ht="20.25" customHeight="1" x14ac:dyDescent="0.35">
      <c r="A11" s="13"/>
      <c r="B11" s="25"/>
      <c r="C11" s="25"/>
      <c r="D11" s="25"/>
      <c r="E11" s="25"/>
      <c r="F11" s="26"/>
    </row>
    <row r="12" spans="1:16" s="8" customFormat="1" ht="20.25" customHeight="1" x14ac:dyDescent="0.35">
      <c r="A12" s="13"/>
      <c r="B12" s="45" t="s">
        <v>3</v>
      </c>
      <c r="C12" s="45"/>
      <c r="D12" s="46" t="s">
        <v>10</v>
      </c>
      <c r="E12" s="47" t="s">
        <v>0</v>
      </c>
      <c r="F12" s="46" t="s">
        <v>9</v>
      </c>
    </row>
    <row r="13" spans="1:16" s="8" customFormat="1" ht="20.25" customHeight="1" x14ac:dyDescent="0.35">
      <c r="A13" s="13"/>
      <c r="B13" s="27" t="s">
        <v>12</v>
      </c>
      <c r="C13" s="27" t="s">
        <v>11</v>
      </c>
      <c r="D13" s="46"/>
      <c r="E13" s="47"/>
      <c r="F13" s="46"/>
    </row>
    <row r="14" spans="1:16" s="8" customFormat="1" ht="20.25" customHeight="1" x14ac:dyDescent="0.35">
      <c r="A14" s="13"/>
      <c r="B14" s="28">
        <v>0</v>
      </c>
      <c r="C14" s="28">
        <v>100000</v>
      </c>
      <c r="D14" s="29">
        <f>IF(F7&lt;0,0,IF(F7&lt;=C14,F7,C14))</f>
        <v>100000</v>
      </c>
      <c r="E14" s="30">
        <v>0</v>
      </c>
      <c r="F14" s="29">
        <f>D14*E14</f>
        <v>0</v>
      </c>
    </row>
    <row r="15" spans="1:16" s="8" customFormat="1" ht="20.25" customHeight="1" x14ac:dyDescent="0.35">
      <c r="A15" s="13"/>
      <c r="B15" s="31">
        <f>C14+0.01</f>
        <v>100000.01</v>
      </c>
      <c r="C15" s="31">
        <v>450000</v>
      </c>
      <c r="D15" s="32">
        <f>IF(F7&gt;=B15,IF(F7&lt;=C15,F7-C14,C15-C14),0)</f>
        <v>350000</v>
      </c>
      <c r="E15" s="33">
        <v>0.25</v>
      </c>
      <c r="F15" s="29">
        <f t="shared" ref="F15" si="0">D15*E15</f>
        <v>87500</v>
      </c>
    </row>
    <row r="16" spans="1:16" s="8" customFormat="1" ht="20.25" customHeight="1" x14ac:dyDescent="0.35">
      <c r="A16" s="13"/>
      <c r="B16" s="31">
        <f>C15+0.01</f>
        <v>450000.01</v>
      </c>
      <c r="C16" s="31">
        <v>2500000</v>
      </c>
      <c r="D16" s="32">
        <f>IF(F7&gt;=B16,IF(F7&lt;=C16,F7-C15,C16-C15),0)</f>
        <v>2050000</v>
      </c>
      <c r="E16" s="33">
        <v>0.3</v>
      </c>
      <c r="F16" s="29">
        <f>D16*E16</f>
        <v>615000</v>
      </c>
    </row>
    <row r="17" spans="1:6" s="8" customFormat="1" ht="20.25" customHeight="1" x14ac:dyDescent="0.3">
      <c r="A17" s="13"/>
      <c r="B17" s="31">
        <f>C16+0.01</f>
        <v>2500000.0099999998</v>
      </c>
      <c r="C17" s="48" t="s">
        <v>2</v>
      </c>
      <c r="D17" s="32">
        <f>IF(F7&gt;C16,F7-C16,0)</f>
        <v>4000000</v>
      </c>
      <c r="E17" s="33">
        <v>0.4</v>
      </c>
      <c r="F17" s="29">
        <f>D17*E17</f>
        <v>1600000</v>
      </c>
    </row>
    <row r="18" spans="1:6" s="8" customFormat="1" ht="20.25" customHeight="1" thickBot="1" x14ac:dyDescent="0.4">
      <c r="A18" s="13"/>
      <c r="B18" s="34"/>
      <c r="C18" s="34"/>
      <c r="D18" s="35">
        <f>SUM(D14:D17)</f>
        <v>6500000</v>
      </c>
      <c r="E18" s="36"/>
      <c r="F18" s="35">
        <f>SUM(F14:F17)</f>
        <v>2302500</v>
      </c>
    </row>
    <row r="19" spans="1:6" s="8" customFormat="1" ht="20.25" customHeight="1" x14ac:dyDescent="0.35">
      <c r="A19" s="13"/>
    </row>
    <row r="20" spans="1:6" s="8" customFormat="1" ht="20.25" customHeight="1" x14ac:dyDescent="0.35">
      <c r="A20" s="13"/>
    </row>
    <row r="21" spans="1:6" s="39" customFormat="1" ht="11.5" x14ac:dyDescent="0.25">
      <c r="B21" s="40" t="s">
        <v>15</v>
      </c>
      <c r="C21" s="41"/>
      <c r="D21" s="42"/>
      <c r="E21" s="41"/>
      <c r="F21" s="43"/>
    </row>
    <row r="22" spans="1:6" s="39" customFormat="1" ht="22.25" customHeight="1" x14ac:dyDescent="0.2">
      <c r="B22" s="44" t="s">
        <v>16</v>
      </c>
      <c r="C22" s="44"/>
      <c r="D22" s="44"/>
      <c r="E22" s="44"/>
      <c r="F22" s="44"/>
    </row>
    <row r="23" spans="1:6" s="39" customFormat="1" ht="11.5" x14ac:dyDescent="0.25">
      <c r="B23" s="40" t="s">
        <v>17</v>
      </c>
      <c r="C23" s="41"/>
      <c r="D23" s="42"/>
      <c r="E23" s="41"/>
      <c r="F23" s="43"/>
    </row>
    <row r="24" spans="1:6" s="39" customFormat="1" ht="11.5" x14ac:dyDescent="0.25">
      <c r="B24" s="40" t="s">
        <v>18</v>
      </c>
      <c r="C24" s="41"/>
      <c r="D24" s="42"/>
      <c r="E24" s="41"/>
      <c r="F24" s="43"/>
    </row>
    <row r="25" spans="1:6" s="39" customFormat="1" ht="11.5" x14ac:dyDescent="0.25">
      <c r="B25" s="40" t="s">
        <v>19</v>
      </c>
      <c r="C25" s="41"/>
      <c r="D25" s="42"/>
      <c r="E25" s="41"/>
      <c r="F25" s="43"/>
    </row>
  </sheetData>
  <sheetProtection algorithmName="SHA-512" hashValue="c+xngXfqjd4c4GxJF1HFkAI1Vs72X9IiNC3yltFOQhM3o1eAXkcmh57G0Xhs7yo7cYcQjXiuDdY8TUAM/8GHGw==" saltValue="u2fA/3Mp3JKV3UouraWd3Q==" spinCount="100000" sheet="1" selectLockedCells="1"/>
  <mergeCells count="5">
    <mergeCell ref="B22:F22"/>
    <mergeCell ref="B12:C12"/>
    <mergeCell ref="D12:D13"/>
    <mergeCell ref="E12:E13"/>
    <mergeCell ref="F12:F13"/>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2" sqref="F32"/>
    </sheetView>
  </sheetViews>
  <sheetFormatPr defaultRowHeight="14.5" x14ac:dyDescent="0.35"/>
  <sheetData>
    <row r="1" spans="1:1" x14ac:dyDescent="0.35">
      <c r="A1" t="s">
        <v>4</v>
      </c>
    </row>
    <row r="2" spans="1:1" x14ac:dyDescent="0.35">
      <c r="A2"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AE0109E-414D-491D-83B7-8205407655D7}"/>
</file>

<file path=customXml/itemProps2.xml><?xml version="1.0" encoding="utf-8"?>
<ds:datastoreItem xmlns:ds="http://schemas.openxmlformats.org/officeDocument/2006/customXml" ds:itemID="{C04B1CAB-38E2-4914-AACB-B1CD164AD660}"/>
</file>

<file path=customXml/itemProps3.xml><?xml version="1.0" encoding="utf-8"?>
<ds:datastoreItem xmlns:ds="http://schemas.openxmlformats.org/officeDocument/2006/customXml" ds:itemID="{3539E6A6-B379-457E-A94C-2EC44F2AF4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vt:lpstr>
      <vt:lpstr>Questions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2023-04-12T14:00:36Z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