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Z:\JACQS\Tax Calculators\Rwanda\"/>
    </mc:Choice>
  </mc:AlternateContent>
  <xr:revisionPtr revIDLastSave="0" documentId="13_ncr:1_{A788DEC3-2E50-4F8B-90E1-DB37C1055F01}" xr6:coauthVersionLast="46" xr6:coauthVersionMax="46" xr10:uidLastSave="{00000000-0000-0000-0000-000000000000}"/>
  <bookViews>
    <workbookView xWindow="-110" yWindow="-110" windowWidth="19420" windowHeight="10420" xr2:uid="{00000000-000D-0000-FFFF-FFFF00000000}"/>
  </bookViews>
  <sheets>
    <sheet name="Monthly Tax Calc" sheetId="15"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15" l="1"/>
  <c r="D20" i="15" l="1"/>
  <c r="F20" i="15" s="1"/>
  <c r="D22" i="15"/>
  <c r="F22" i="15" s="1"/>
  <c r="D21" i="15"/>
  <c r="F21" i="15" s="1"/>
  <c r="D23" i="15" l="1"/>
  <c r="F23" i="15"/>
  <c r="F15" i="15" s="1"/>
</calcChain>
</file>

<file path=xl/sharedStrings.xml><?xml version="1.0" encoding="utf-8"?>
<sst xmlns="http://schemas.openxmlformats.org/spreadsheetml/2006/main" count="17" uniqueCount="17">
  <si>
    <t>Tax rate</t>
  </si>
  <si>
    <t>Enter amounts only in the grey fields</t>
  </si>
  <si>
    <t>and above</t>
  </si>
  <si>
    <t xml:space="preserve">Monthly Income Bracket </t>
  </si>
  <si>
    <t>PAYE for the current month</t>
  </si>
  <si>
    <t>RWANDA</t>
  </si>
  <si>
    <t>From (RWF)</t>
  </si>
  <si>
    <t>To (RWF)</t>
  </si>
  <si>
    <t>Taxable Income            (RWF)</t>
  </si>
  <si>
    <t>Tax (RWF)</t>
  </si>
  <si>
    <t>RWF</t>
  </si>
  <si>
    <t>Employment Income</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</si>
  <si>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</si>
  <si>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Pay</t>
  </si>
  <si>
    <t>Less exempt income</t>
  </si>
  <si>
    <t>There are no tax deductions for individuals</t>
  </si>
  <si>
    <t>Monthly Tax Calculator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</si>
</sst>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0000"/>
      <name val="Calibri"/>
      <family val="2"/>
    </font>
    <font>
      <i/>
      <sz val="10"/>
      <color theme="0" tint="-0.34998626667073579"/>
      <name val="Calibri"/>
      <family val="2"/>
      <scheme val="minor"/>
    </font>
    <font>
      <sz val="11"/>
      <color rgb="FF00FF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1">
    <xf numFmtId="0" fontId="0" fillId="0" borderId="0"/>
  </cellStyleXfs>
  <cellXfs count="46">
    <xf numFmtId="0" fontId="0" fillId="0" borderId="0" xfId="0"/>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9" fillId="2" borderId="1" xfId="0" applyNumberFormat="1" applyFont="1" applyFill="1" applyBorder="1" applyAlignment="1">
      <alignment horizontal="right" vertical="center"/>
    </xf>
    <xf numFmtId="0" fontId="1" fillId="0" borderId="0" xfId="0" applyFont="1" applyAlignment="1">
      <alignment horizontal="right"/>
    </xf>
    <xf numFmtId="0" fontId="5" fillId="0" borderId="0" xfId="0" applyFont="1"/>
    <xf numFmtId="0" fontId="9" fillId="0" borderId="0" xfId="0" applyFont="1" applyAlignment="1">
      <alignmen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16" fontId="7" fillId="0" borderId="0" xfId="0" quotePrefix="1" applyNumberFormat="1" applyFont="1" applyAlignment="1">
      <alignment horizontal="right" vertical="center"/>
    </xf>
    <xf numFmtId="4" fontId="9" fillId="0" borderId="0" xfId="0" applyNumberFormat="1" applyFont="1" applyAlignment="1">
      <alignment vertical="center"/>
    </xf>
    <xf numFmtId="4" fontId="9" fillId="4" borderId="0" xfId="0" applyNumberFormat="1" applyFont="1" applyFill="1" applyAlignment="1" applyProtection="1">
      <alignment vertical="center"/>
      <protection locked="0"/>
    </xf>
    <xf numFmtId="0" fontId="7" fillId="0" borderId="0" xfId="0" applyFont="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7" fillId="0" borderId="3" xfId="0" applyNumberFormat="1" applyFont="1" applyBorder="1" applyAlignment="1">
      <alignment vertical="center"/>
    </xf>
    <xf numFmtId="4" fontId="11" fillId="0" borderId="0" xfId="0" applyNumberFormat="1" applyFont="1" applyAlignment="1">
      <alignment vertical="center"/>
    </xf>
    <xf numFmtId="0" fontId="8" fillId="0" borderId="0" xfId="0" applyFont="1" applyAlignment="1">
      <alignment horizontal="right" vertical="center"/>
    </xf>
    <xf numFmtId="4" fontId="9" fillId="0" borderId="1" xfId="0" applyNumberFormat="1" applyFont="1" applyBorder="1" applyAlignment="1">
      <alignment vertical="center"/>
    </xf>
    <xf numFmtId="4" fontId="7" fillId="0" borderId="2" xfId="0" applyNumberFormat="1" applyFont="1" applyBorder="1" applyAlignment="1">
      <alignment vertical="center"/>
    </xf>
    <xf numFmtId="0" fontId="4" fillId="0" borderId="0" xfId="0" applyFont="1" applyAlignment="1">
      <alignment horizontal="right"/>
    </xf>
    <xf numFmtId="9" fontId="9" fillId="0" borderId="1" xfId="0" applyNumberFormat="1" applyFont="1" applyBorder="1" applyAlignment="1">
      <alignment horizontal="center" vertical="center"/>
    </xf>
    <xf numFmtId="164" fontId="7" fillId="0" borderId="0" xfId="0" applyNumberFormat="1" applyFont="1" applyAlignment="1">
      <alignment horizontal="center" vertical="center"/>
    </xf>
    <xf numFmtId="0" fontId="2" fillId="3" borderId="5" xfId="0" applyFont="1" applyFill="1" applyBorder="1" applyAlignment="1">
      <alignment horizontal="center" vertical="center"/>
    </xf>
    <xf numFmtId="0" fontId="2" fillId="0" borderId="0" xfId="0" applyFont="1" applyAlignment="1">
      <alignment horizontal="center" vertical="center" wrapText="1"/>
    </xf>
    <xf numFmtId="3" fontId="0" fillId="0" borderId="0" xfId="0" applyNumberFormat="1" applyAlignment="1">
      <alignment horizontal="right" vertical="center"/>
    </xf>
    <xf numFmtId="4" fontId="0" fillId="0" borderId="0" xfId="0" applyNumberFormat="1" applyAlignment="1">
      <alignment horizontal="right" vertical="center"/>
    </xf>
    <xf numFmtId="9" fontId="16" fillId="0" borderId="1" xfId="0" applyNumberFormat="1" applyFont="1" applyBorder="1" applyAlignment="1">
      <alignment horizontal="center" vertical="center"/>
    </xf>
    <xf numFmtId="4" fontId="16" fillId="0" borderId="1" xfId="0" applyNumberFormat="1" applyFont="1" applyBorder="1" applyAlignment="1">
      <alignment horizontal="right" vertical="center"/>
    </xf>
    <xf numFmtId="4" fontId="7" fillId="0" borderId="6" xfId="0" applyNumberFormat="1" applyFont="1" applyBorder="1" applyAlignment="1">
      <alignment vertical="center"/>
    </xf>
    <xf numFmtId="0" fontId="6" fillId="0" borderId="0" xfId="0" quotePrefix="1" applyFont="1" applyAlignment="1">
      <alignment horizontal="right" vertical="center"/>
    </xf>
    <xf numFmtId="0" fontId="17" fillId="0" borderId="0" xfId="0" applyFont="1" applyAlignment="1">
      <alignment vertical="center"/>
    </xf>
    <xf numFmtId="0" fontId="2" fillId="3" borderId="4" xfId="0" applyFont="1" applyFill="1" applyBorder="1" applyAlignment="1">
      <alignment horizontal="center" vertical="center"/>
    </xf>
    <xf numFmtId="4" fontId="2" fillId="3" borderId="4"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4" fontId="2" fillId="3" borderId="4" xfId="0" applyNumberFormat="1" applyFont="1" applyFill="1" applyBorder="1" applyAlignment="1">
      <alignment horizontal="center" vertical="center"/>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T31"/>
  <sheetViews>
    <sheetView showGridLines="0" tabSelected="1" topLeftCell="A9" zoomScaleNormal="100" zoomScaleSheetLayoutView="100" workbookViewId="0">
      <selection activeCell="F9" sqref="F9"/>
    </sheetView>
  </sheetViews>
  <sheetFormatPr defaultColWidth="9.08984375" defaultRowHeight="13" x14ac:dyDescent="0.3"/>
  <cols>
    <col min="1" max="1" width="8.6328125" style="27" customWidth="1"/>
    <col min="2" max="6" width="23.36328125" style="10" customWidth="1"/>
    <col min="7" max="13" width="9.08984375" style="10"/>
    <col min="14" max="14" width="9.08984375" style="10" customWidth="1"/>
    <col min="15" max="16384" width="9.08984375" style="10"/>
  </cols>
  <sheetData>
    <row r="1" spans="1:20" customFormat="1" ht="14.5" x14ac:dyDescent="0.35">
      <c r="F1" s="2"/>
    </row>
    <row r="2" spans="1:20" customFormat="1" ht="14.5" x14ac:dyDescent="0.35">
      <c r="F2" s="2"/>
    </row>
    <row r="3" spans="1:20" customFormat="1" ht="14.5" x14ac:dyDescent="0.35">
      <c r="F3" s="2"/>
    </row>
    <row r="4" spans="1:20" customFormat="1" ht="14.5" x14ac:dyDescent="0.35">
      <c r="F4" s="2"/>
    </row>
    <row r="5" spans="1:20" customFormat="1" ht="30" customHeight="1" x14ac:dyDescent="0.65">
      <c r="B5" s="6" t="s">
        <v>16</v>
      </c>
      <c r="C5" s="5"/>
      <c r="D5" s="5"/>
      <c r="E5" s="5"/>
      <c r="F5" s="7" t="s">
        <v>5</v>
      </c>
    </row>
    <row r="6" spans="1:20" customFormat="1" ht="15.75" customHeight="1" x14ac:dyDescent="0.35">
      <c r="F6" s="2"/>
      <c r="S6" s="31"/>
      <c r="T6" s="31"/>
    </row>
    <row r="7" spans="1:20" s="3" customFormat="1" ht="20.25" customHeight="1" x14ac:dyDescent="0.35">
      <c r="B7" s="1" t="s">
        <v>1</v>
      </c>
      <c r="C7" s="1"/>
      <c r="D7" s="1"/>
      <c r="E7" s="1"/>
      <c r="F7" s="4"/>
      <c r="S7" s="32"/>
      <c r="T7" s="33"/>
    </row>
    <row r="8" spans="1:20" s="3" customFormat="1" ht="20.25" customHeight="1" x14ac:dyDescent="0.35">
      <c r="A8" s="14"/>
      <c r="B8" s="15"/>
      <c r="C8" s="15"/>
      <c r="D8" s="15"/>
      <c r="E8" s="15"/>
      <c r="F8" s="16" t="s">
        <v>10</v>
      </c>
    </row>
    <row r="9" spans="1:20" s="3" customFormat="1" ht="20.25" customHeight="1" x14ac:dyDescent="0.35">
      <c r="A9" s="37"/>
      <c r="B9" s="19" t="s">
        <v>11</v>
      </c>
      <c r="C9" s="17"/>
      <c r="D9" s="17"/>
      <c r="E9" s="17"/>
      <c r="F9" s="18">
        <v>0</v>
      </c>
    </row>
    <row r="10" spans="1:20" s="3" customFormat="1" ht="20.25" customHeight="1" x14ac:dyDescent="0.35">
      <c r="A10" s="12"/>
      <c r="B10" s="19"/>
      <c r="C10" s="19"/>
      <c r="D10" s="19"/>
      <c r="E10" s="19"/>
      <c r="F10" s="20"/>
      <c r="G10" s="38"/>
    </row>
    <row r="11" spans="1:20" s="3" customFormat="1" ht="20.25" customHeight="1" x14ac:dyDescent="0.35">
      <c r="A11" s="21"/>
      <c r="B11" s="19" t="s">
        <v>14</v>
      </c>
      <c r="C11" s="11"/>
      <c r="D11" s="11"/>
      <c r="E11" s="11"/>
      <c r="F11" s="18">
        <v>0</v>
      </c>
    </row>
    <row r="12" spans="1:20" s="3" customFormat="1" ht="20.25" customHeight="1" x14ac:dyDescent="0.35">
      <c r="A12" s="12"/>
      <c r="B12" s="38" t="s">
        <v>15</v>
      </c>
      <c r="C12" s="19"/>
      <c r="D12" s="19"/>
      <c r="E12" s="19"/>
      <c r="F12" s="20"/>
      <c r="G12" s="38"/>
    </row>
    <row r="13" spans="1:20" s="3" customFormat="1" ht="20.25" customHeight="1" x14ac:dyDescent="0.35">
      <c r="A13" s="12"/>
      <c r="B13" s="19" t="s">
        <v>13</v>
      </c>
      <c r="C13" s="19"/>
      <c r="D13" s="19"/>
      <c r="E13" s="19"/>
      <c r="F13" s="20">
        <f>IF(F9-F11&lt;0,0,F9-F11)</f>
        <v>0</v>
      </c>
      <c r="G13" s="38"/>
    </row>
    <row r="14" spans="1:20" s="3" customFormat="1" ht="20.25" customHeight="1" x14ac:dyDescent="0.35">
      <c r="A14" s="12"/>
      <c r="B14" s="11"/>
      <c r="C14" s="13"/>
      <c r="D14" s="13"/>
      <c r="E14" s="13"/>
      <c r="F14" s="17"/>
    </row>
    <row r="15" spans="1:20" s="3" customFormat="1" ht="20.25" customHeight="1" thickBot="1" x14ac:dyDescent="0.4">
      <c r="A15" s="12"/>
      <c r="B15" s="19" t="s">
        <v>4</v>
      </c>
      <c r="C15" s="13"/>
      <c r="D15" s="13"/>
      <c r="E15" s="13"/>
      <c r="F15" s="22">
        <f>F23</f>
        <v>0</v>
      </c>
    </row>
    <row r="16" spans="1:20" s="3" customFormat="1" ht="20.25" customHeight="1" thickTop="1" x14ac:dyDescent="0.35">
      <c r="A16" s="12"/>
      <c r="B16" s="19"/>
      <c r="C16" s="13"/>
      <c r="D16" s="13"/>
      <c r="E16" s="13"/>
      <c r="F16" s="20"/>
    </row>
    <row r="17" spans="1:6" s="3" customFormat="1" ht="11.25" customHeight="1" x14ac:dyDescent="0.35">
      <c r="A17" s="14"/>
      <c r="B17" s="23"/>
      <c r="C17" s="23"/>
      <c r="D17" s="23"/>
      <c r="E17" s="23"/>
      <c r="F17" s="24"/>
    </row>
    <row r="18" spans="1:6" s="3" customFormat="1" ht="20.25" customHeight="1" x14ac:dyDescent="0.35">
      <c r="A18" s="14"/>
      <c r="B18" s="39" t="s">
        <v>3</v>
      </c>
      <c r="C18" s="39"/>
      <c r="D18" s="40" t="s">
        <v>8</v>
      </c>
      <c r="E18" s="42" t="s">
        <v>0</v>
      </c>
      <c r="F18" s="40" t="s">
        <v>9</v>
      </c>
    </row>
    <row r="19" spans="1:6" s="3" customFormat="1" ht="20.25" customHeight="1" x14ac:dyDescent="0.35">
      <c r="A19" s="14"/>
      <c r="B19" s="30" t="s">
        <v>6</v>
      </c>
      <c r="C19" s="30" t="s">
        <v>7</v>
      </c>
      <c r="D19" s="41"/>
      <c r="E19" s="43"/>
      <c r="F19" s="41"/>
    </row>
    <row r="20" spans="1:6" s="3" customFormat="1" ht="20.25" customHeight="1" x14ac:dyDescent="0.35">
      <c r="A20" s="14"/>
      <c r="B20" s="35">
        <v>0</v>
      </c>
      <c r="C20" s="35">
        <v>30000</v>
      </c>
      <c r="D20" s="25">
        <f>IF(F13&lt;=C20,F13,C20)</f>
        <v>0</v>
      </c>
      <c r="E20" s="28">
        <v>0</v>
      </c>
      <c r="F20" s="25">
        <f t="shared" ref="F20:F21" si="0">IF(D20&gt;0,D20*E20,0)</f>
        <v>0</v>
      </c>
    </row>
    <row r="21" spans="1:6" s="3" customFormat="1" ht="20.25" customHeight="1" x14ac:dyDescent="0.35">
      <c r="A21" s="14"/>
      <c r="B21" s="35">
        <v>30000.01</v>
      </c>
      <c r="C21" s="35">
        <v>100000</v>
      </c>
      <c r="D21" s="25">
        <f>IF(F$13&gt;=B21,IF(F$13&lt;=C21,F$13-C20,C21-C20),0)</f>
        <v>0</v>
      </c>
      <c r="E21" s="34">
        <v>0.2</v>
      </c>
      <c r="F21" s="25">
        <f t="shared" si="0"/>
        <v>0</v>
      </c>
    </row>
    <row r="22" spans="1:6" s="3" customFormat="1" ht="20.25" customHeight="1" x14ac:dyDescent="0.35">
      <c r="A22" s="14"/>
      <c r="B22" s="35">
        <v>100000.01</v>
      </c>
      <c r="C22" s="8" t="s">
        <v>2</v>
      </c>
      <c r="D22" s="25">
        <f>IF(F13&gt;=B22,F13-C21,0)</f>
        <v>0</v>
      </c>
      <c r="E22" s="34">
        <v>0.3</v>
      </c>
      <c r="F22" s="25">
        <f>IF(D22&gt;0,D22*E22,0)</f>
        <v>0</v>
      </c>
    </row>
    <row r="23" spans="1:6" s="3" customFormat="1" ht="20.25" customHeight="1" thickBot="1" x14ac:dyDescent="0.4">
      <c r="A23" s="14"/>
      <c r="B23" s="11"/>
      <c r="C23" s="11"/>
      <c r="D23" s="36">
        <f>SUM(D20:D22)</f>
        <v>0</v>
      </c>
      <c r="E23" s="29"/>
      <c r="F23" s="26">
        <f>SUM(F20:F22)</f>
        <v>0</v>
      </c>
    </row>
    <row r="24" spans="1:6" s="3" customFormat="1" ht="20.25" customHeight="1" x14ac:dyDescent="0.35">
      <c r="A24" s="14"/>
    </row>
    <row r="25" spans="1:6" s="3" customFormat="1" ht="20.25" customHeight="1" x14ac:dyDescent="0.35">
      <c r="A25" s="14"/>
    </row>
    <row r="26" spans="1:6" customFormat="1" ht="20.25" customHeight="1" x14ac:dyDescent="0.35">
      <c r="A26" s="9"/>
      <c r="B26" s="44" t="s">
        <v>12</v>
      </c>
      <c r="C26" s="45"/>
      <c r="D26" s="45"/>
      <c r="E26" s="45"/>
      <c r="F26" s="45"/>
    </row>
    <row r="27" spans="1:6" customFormat="1" ht="20.25" customHeight="1" x14ac:dyDescent="0.35">
      <c r="A27" s="9"/>
      <c r="B27" s="45"/>
      <c r="C27" s="45"/>
      <c r="D27" s="45"/>
      <c r="E27" s="45"/>
      <c r="F27" s="45"/>
    </row>
    <row r="28" spans="1:6" ht="20.25" customHeight="1" x14ac:dyDescent="0.3">
      <c r="B28" s="45"/>
      <c r="C28" s="45"/>
      <c r="D28" s="45"/>
      <c r="E28" s="45"/>
      <c r="F28" s="45"/>
    </row>
    <row r="29" spans="1:6" ht="20.25" customHeight="1" x14ac:dyDescent="0.3">
      <c r="B29" s="45"/>
      <c r="C29" s="45"/>
      <c r="D29" s="45"/>
      <c r="E29" s="45"/>
      <c r="F29" s="45"/>
    </row>
    <row r="30" spans="1:6" ht="20.25" customHeight="1" x14ac:dyDescent="0.3">
      <c r="B30" s="45"/>
      <c r="C30" s="45"/>
      <c r="D30" s="45"/>
      <c r="E30" s="45"/>
      <c r="F30" s="45"/>
    </row>
    <row r="31" spans="1:6" x14ac:dyDescent="0.3">
      <c r="B31" s="45"/>
      <c r="C31" s="45"/>
      <c r="D31" s="45"/>
      <c r="E31" s="45"/>
      <c r="F31" s="45"/>
    </row>
  </sheetData>
  <sheetProtection algorithmName="SHA-512" hashValue="cj+PT4Q0glI3fUj4HFUJpcgRz2lBgUEFMYXVn3pKb9Nmha3Sj3khejMUkqqdBQcqKNfK0OHj+/Q61pVpTcezlg==" saltValue="cqRMh8Nu4yqLvTtQuNU2RA==" spinCount="100000" sheet="1" objects="1" scenarios="1" selectLockedCells="1"/>
  <mergeCells count="5">
    <mergeCell ref="B18:C18"/>
    <mergeCell ref="D18:D19"/>
    <mergeCell ref="E18:E19"/>
    <mergeCell ref="F18:F19"/>
    <mergeCell ref="B26:F31"/>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B8D62C9-94C0-4162-B3DD-DD0D5986E677}"/>
</file>

<file path=customXml/itemProps2.xml><?xml version="1.0" encoding="utf-8"?>
<ds:datastoreItem xmlns:ds="http://schemas.openxmlformats.org/officeDocument/2006/customXml" ds:itemID="{344C3807-3622-40B4-BC0A-BF0B508723EC}"/>
</file>

<file path=customXml/itemProps3.xml><?xml version="1.0" encoding="utf-8"?>
<ds:datastoreItem xmlns:ds="http://schemas.openxmlformats.org/officeDocument/2006/customXml" ds:itemID="{12B366A0-E1AC-44D3-A9FB-87B6251B65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2021-02-25T10:31:13Z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